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CF5EDC8-9CA2-499C-843E-16D6695EFC9F}" xr6:coauthVersionLast="45" xr6:coauthVersionMax="47" xr10:uidLastSave="{00000000-0000-0000-0000-000000000000}"/>
  <bookViews>
    <workbookView xWindow="35475" yWindow="405" windowWidth="21600" windowHeight="1509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LIB_2021!$B$2:$P$338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9" i="15" l="1"/>
  <c r="L95" i="15"/>
  <c r="L94" i="15"/>
  <c r="L93" i="15"/>
  <c r="L92" i="15"/>
  <c r="L91" i="15"/>
  <c r="L90" i="15"/>
  <c r="L99" i="15"/>
  <c r="L98" i="15"/>
  <c r="L97" i="15"/>
  <c r="L96" i="15"/>
  <c r="L87" i="15"/>
  <c r="L86" i="15"/>
  <c r="L85" i="15"/>
  <c r="L84" i="15"/>
  <c r="L83" i="15"/>
  <c r="L82" i="15"/>
  <c r="L81" i="15"/>
  <c r="L88" i="15" l="1"/>
  <c r="L79" i="15"/>
  <c r="L101" i="15"/>
  <c r="L100" i="15"/>
  <c r="L80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07" i="15" l="1"/>
  <c r="L106" i="15"/>
  <c r="L105" i="15"/>
  <c r="L104" i="15"/>
  <c r="L103" i="15"/>
  <c r="L102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<sst xmlns="http://schemas.openxmlformats.org/spreadsheetml/2006/main" count="3988" uniqueCount="1569">
  <si>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</si>
  <si>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</si>
  <si>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</si>
  <si>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</si>
  <si>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</si>
  <si>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</si>
  <si>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</si>
  <si>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</si>
  <si>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</si>
  <si>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</si>
  <si>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</si>
  <si>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</si>
  <si>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</si>
  <si>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</si>
  <si>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</si>
  <si>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</si>
  <si>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</si>
  <si>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</si>
  <si>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</si>
  <si>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</si>
  <si>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</si>
  <si>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</si>
  <si>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</si>
  <si>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</si>
  <si>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</si>
  <si>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</si>
  <si>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</si>
  <si>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</si>
  <si>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</si>
  <si>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</si>
  <si>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</si>
  <si>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</si>
  <si>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</si>
  <si>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</si>
  <si>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</si>
  <si>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</si>
  <si>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</si>
  <si>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</si>
  <si>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</si>
  <si>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</si>
  <si>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</si>
  <si>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</si>
  <si>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</si>
  <si>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</si>
  <si>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</si>
  <si>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</si>
  <si>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</si>
  <si>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</si>
  <si>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</si>
  <si>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</si>
  <si>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</si>
  <si>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</si>
  <si>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</si>
  <si>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</si>
  <si>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</si>
  <si>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</si>
  <si>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</si>
  <si>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</si>
  <si>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</si>
  <si>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</si>
  <si>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</si>
  <si>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</si>
  <si>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</si>
  <si>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</si>
  <si>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</si>
  <si>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</si>
  <si>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</si>
  <si>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</si>
  <si>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</si>
  <si>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</si>
  <si>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</si>
  <si>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</si>
  <si>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</si>
  <si>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</si>
  <si>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</si>
  <si>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</si>
  <si>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</si>
  <si>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</si>
  <si>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</si>
  <si>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</si>
  <si>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</si>
  <si>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</si>
  <si>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</si>
  <si>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</si>
  <si>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</si>
  <si>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</si>
  <si>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</si>
  <si>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</si>
  <si>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</si>
  <si>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</si>
  <si>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</si>
  <si>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</si>
  <si>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</si>
  <si>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</si>
  <si>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</si>
  <si>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</si>
  <si>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</si>
  <si>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</si>
  <si>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</si>
  <si>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</si>
  <si>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</si>
  <si>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</si>
  <si>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</si>
  <si>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</si>
  <si>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</si>
  <si>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</si>
  <si>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</si>
  <si>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</si>
  <si>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</si>
  <si>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</si>
  <si>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</si>
  <si>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</si>
  <si>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</si>
  <si>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</si>
  <si>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</si>
  <si>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</si>
  <si>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</si>
  <si>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</si>
  <si>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</si>
  <si>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</si>
  <si>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</si>
  <si>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</si>
  <si>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</si>
  <si>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</si>
  <si>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</si>
  <si>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</si>
  <si>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</si>
  <si>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</si>
  <si>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</si>
  <si>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</si>
  <si>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</si>
  <si>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</si>
  <si>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</si>
  <si>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</si>
  <si>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</si>
  <si>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</si>
  <si>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</si>
  <si>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</si>
  <si>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</si>
  <si>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</si>
  <si>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</si>
  <si>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</si>
  <si>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</si>
  <si>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</si>
  <si>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</si>
  <si>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</si>
  <si>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</si>
  <si>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</si>
  <si>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</si>
  <si>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</si>
  <si>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</si>
  <si>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</si>
  <si>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</si>
  <si>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</si>
  <si>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</si>
  <si>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</si>
  <si>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</si>
  <si>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</si>
  <si>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</si>
  <si>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</si>
  <si>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</si>
  <si>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</si>
  <si>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</si>
  <si>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</si>
  <si>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</si>
  <si>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</si>
  <si>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</si>
  <si>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</si>
  <si>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</si>
  <si>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</si>
  <si>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</si>
  <si>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</si>
  <si>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</si>
  <si>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</si>
  <si>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</si>
  <si>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</si>
  <si>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</si>
  <si>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</si>
  <si>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</si>
  <si>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</si>
  <si>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</si>
  <si>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</si>
  <si>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</si>
  <si>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</si>
  <si>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</si>
  <si>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</si>
  <si>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</si>
  <si>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</si>
  <si>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</si>
  <si>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</si>
  <si>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</si>
  <si>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</si>
  <si>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</si>
  <si>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</si>
  <si>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</si>
  <si>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</si>
  <si>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</si>
  <si>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</si>
  <si>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</si>
  <si>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</si>
  <si>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</si>
  <si>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</si>
  <si>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</si>
  <si>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</si>
  <si>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</si>
  <si>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</si>
  <si>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</si>
  <si>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</si>
  <si>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</si>
  <si>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</si>
  <si>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</si>
  <si>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</si>
  <si>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</si>
  <si>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</si>
  <si>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</si>
  <si>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</si>
  <si>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</si>
  <si>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</si>
  <si>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</si>
  <si>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</si>
  <si>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</si>
  <si>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</si>
  <si>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</si>
  <si>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</si>
  <si>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</si>
  <si>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</si>
  <si>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</si>
  <si>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</si>
  <si>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</si>
  <si>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</si>
  <si>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</si>
  <si>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</si>
  <si>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</si>
  <si>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</si>
  <si>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</si>
  <si>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</si>
  <si>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</si>
  <si>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</si>
  <si>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</si>
  <si>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</si>
  <si>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</si>
  <si>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</si>
  <si>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</si>
  <si>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</si>
  <si>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</si>
  <si>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</si>
  <si>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</si>
  <si>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</si>
  <si>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</si>
  <si>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</si>
  <si>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</si>
  <si>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</si>
  <si>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</si>
  <si>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</si>
  <si>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</si>
  <si>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</si>
  <si>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</si>
  <si>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</si>
  <si>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</si>
  <si>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</si>
  <si>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</si>
  <si>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</si>
  <si>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</si>
  <si>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</si>
  <si>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</si>
  <si>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</si>
  <si>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</si>
  <si>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</si>
  <si>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</si>
  <si>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</si>
  <si>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</si>
  <si>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</si>
  <si>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</si>
  <si>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</si>
  <si>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</si>
  <si>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</si>
  <si>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</si>
  <si>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</si>
  <si>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</si>
  <si>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</si>
  <si>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</si>
  <si>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</si>
  <si>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</si>
  <si>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</si>
  <si>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</si>
  <si>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</si>
  <si>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</si>
  <si>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</si>
  <si>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</si>
  <si>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</si>
  <si>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</si>
  <si>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</si>
  <si>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</si>
  <si>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</si>
  <si>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</si>
  <si>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</si>
  <si>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</si>
  <si>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</si>
  <si>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</si>
  <si>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</si>
  <si>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</si>
  <si>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</si>
  <si>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</si>
  <si>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</si>
  <si>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</si>
  <si>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</si>
  <si>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</si>
  <si>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</si>
  <si>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</si>
  <si>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</si>
  <si>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</si>
  <si>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</si>
  <si>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</si>
  <si>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</si>
  <si>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</si>
  <si>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</si>
  <si>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</si>
  <si>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</si>
  <si>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</si>
  <si>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</si>
  <si>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</si>
  <si>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</si>
  <si>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</si>
  <si>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</si>
  <si>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</si>
  <si>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</si>
  <si>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</si>
  <si>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</si>
  <si>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</si>
  <si>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</si>
  <si>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</si>
  <si>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</si>
  <si>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</si>
  <si>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</si>
  <si>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</si>
  <si>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</si>
  <si>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</si>
  <si>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</si>
  <si>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</si>
  <si>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</si>
  <si>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</si>
  <si>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</si>
  <si>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</si>
  <si>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</si>
  <si>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</si>
  <si>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</si>
  <si>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</si>
  <si>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</si>
  <si>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</si>
  <si>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</si>
  <si>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</si>
  <si>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</si>
  <si>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</si>
  <si>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</si>
  <si>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</si>
  <si>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</si>
  <si>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</si>
  <si>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</si>
  <si>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</si>
  <si>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</si>
  <si>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</si>
  <si>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</si>
  <si>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</si>
  <si>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</si>
  <si>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</si>
  <si>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</si>
  <si>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</si>
  <si>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</si>
  <si>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</si>
  <si>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</si>
  <si>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</si>
  <si>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</si>
  <si>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</si>
  <si>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</si>
  <si>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</si>
  <si>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</si>
  <si>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</si>
  <si>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</si>
  <si>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</si>
  <si>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</si>
  <si>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</si>
  <si>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</si>
  <si>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</si>
  <si>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</si>
  <si>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</si>
  <si>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</si>
  <si>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</si>
  <si>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</si>
  <si>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</si>
  <si>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</si>
  <si>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</si>
  <si>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</si>
  <si>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</si>
  <si>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</si>
  <si>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</si>
  <si>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</si>
  <si>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</si>
  <si>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</si>
  <si>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</si>
  <si>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</si>
  <si>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</si>
  <si>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</si>
  <si>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</si>
  <si>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</si>
  <si>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</si>
  <si>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</si>
  <si>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</si>
  <si>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</si>
  <si>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</si>
  <si>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</si>
  <si>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</si>
  <si>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</si>
  <si>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</si>
  <si>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</si>
  <si>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</si>
  <si>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</si>
  <si>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</si>
  <si>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</si>
  <si>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</si>
  <si>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</si>
  <si>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</si>
  <si>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</si>
  <si>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</si>
  <si>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</si>
  <si>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</si>
  <si>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</si>
  <si>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</si>
  <si>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</si>
  <si>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</si>
  <si>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</si>
  <si>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</si>
  <si>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</si>
  <si>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</si>
  <si>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</si>
  <si>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</si>
  <si>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</si>
  <si>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</si>
  <si>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</si>
  <si>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</si>
  <si>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</si>
  <si>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</si>
  <si>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</si>
  <si>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</si>
  <si>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</si>
  <si>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</si>
  <si>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</si>
  <si>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</si>
  <si>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</si>
  <si>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</si>
  <si>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</si>
  <si>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</si>
  <si>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</si>
  <si>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</si>
  <si>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</si>
  <si>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</si>
  <si>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</si>
  <si>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</si>
  <si>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</si>
  <si>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</si>
  <si>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</si>
  <si>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</si>
  <si>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</si>
  <si>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</si>
  <si>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</si>
  <si>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</si>
  <si>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</si>
  <si>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</si>
  <si>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</si>
  <si>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</si>
  <si>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</si>
  <si>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</si>
  <si>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</si>
  <si>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</si>
  <si>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</si>
  <si>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</si>
  <si>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</si>
  <si>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</si>
  <si>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</si>
  <si>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</si>
  <si>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</si>
  <si>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</si>
  <si>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</si>
  <si>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</si>
  <si>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</si>
  <si>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</si>
  <si>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</si>
  <si>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</si>
  <si>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</si>
  <si>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</si>
  <si>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</si>
  <si>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</si>
  <si>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</si>
  <si>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</si>
  <si>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</si>
  <si>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</si>
  <si>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</si>
  <si>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</si>
  <si>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</si>
  <si>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</si>
  <si>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</si>
  <si>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</si>
  <si>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</si>
  <si>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</si>
  <si>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</si>
  <si>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</si>
  <si>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</si>
  <si>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</si>
  <si>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</si>
  <si>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</si>
  <si>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</si>
  <si>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</si>
  <si>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</si>
  <si>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</si>
  <si>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</si>
  <si>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</si>
  <si>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</si>
  <si>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</si>
  <si>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</si>
  <si>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</si>
  <si>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</si>
  <si>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</si>
  <si>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</si>
  <si>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</si>
  <si>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</si>
  <si>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</si>
  <si>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</si>
  <si>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</si>
  <si>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</si>
  <si>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</si>
  <si>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</si>
  <si>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</si>
  <si>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</si>
  <si>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</si>
  <si>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</si>
  <si>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</si>
  <si>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</si>
  <si>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</si>
  <si>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</si>
  <si>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</si>
  <si>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</si>
  <si>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</si>
  <si>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</si>
  <si>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</si>
  <si>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</si>
  <si>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</si>
  <si>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</si>
  <si>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</si>
  <si>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</si>
  <si>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</si>
  <si>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</si>
  <si>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</si>
  <si>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</si>
  <si>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</si>
  <si>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</si>
  <si>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</si>
  <si>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</si>
  <si>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</si>
  <si>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</si>
  <si>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</si>
  <si>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</si>
  <si>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</si>
  <si>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</si>
  <si>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</si>
  <si>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</si>
  <si>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</si>
  <si>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</si>
  <si>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</si>
  <si>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</si>
  <si>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</si>
  <si>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</si>
  <si>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</si>
  <si>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</si>
  <si>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</si>
  <si>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</si>
  <si>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</si>
  <si>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</si>
  <si>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</si>
  <si>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</si>
  <si>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</si>
  <si>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</si>
  <si>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</si>
  <si>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</si>
  <si>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</si>
  <si>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</si>
  <si>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</si>
  <si>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</si>
  <si>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</si>
  <si>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</si>
  <si>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</si>
  <si>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</si>
  <si>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</si>
  <si>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</si>
  <si>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</si>
  <si>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</si>
  <si>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</si>
  <si>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</si>
  <si>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</si>
  <si>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</si>
  <si>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</si>
  <si>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</si>
  <si>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</si>
  <si>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</si>
  <si>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</si>
  <si>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</si>
  <si>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</si>
  <si>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</si>
  <si>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</si>
  <si>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</si>
  <si>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</si>
  <si>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</si>
  <si>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</si>
  <si>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</si>
  <si>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</si>
  <si>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</si>
  <si>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</si>
  <si>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</si>
  <si>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</si>
  <si>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</si>
  <si>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</si>
  <si>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</si>
  <si>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</si>
  <si>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</si>
  <si>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</si>
  <si>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</si>
  <si>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</si>
  <si>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</si>
  <si>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</si>
  <si>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</si>
  <si>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</si>
  <si>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</si>
  <si>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</si>
  <si>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</si>
  <si>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</si>
  <si>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</si>
  <si>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</si>
  <si>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</si>
  <si>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</si>
  <si>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</si>
  <si>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</si>
  <si>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</si>
  <si>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</si>
  <si>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</si>
  <si>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</si>
  <si>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</si>
  <si>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</si>
  <si>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</si>
  <si>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</si>
  <si>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</si>
  <si>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</si>
  <si>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</si>
  <si>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</si>
  <si>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</si>
  <si>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</si>
  <si>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</si>
  <si>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</si>
  <si>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</si>
  <si>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</si>
  <si>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</si>
  <si>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</si>
  <si>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</si>
  <si>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</si>
  <si>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</si>
  <si>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</si>
  <si>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</si>
  <si>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</si>
  <si>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</si>
  <si>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</si>
  <si>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</si>
  <si>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</si>
  <si>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</si>
  <si>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</si>
  <si>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</si>
  <si>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</si>
  <si>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</si>
  <si>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</si>
  <si>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</si>
  <si>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</si>
  <si>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</si>
  <si>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</si>
  <si>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</si>
  <si>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</si>
  <si>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</si>
  <si>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</si>
  <si>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</si>
  <si>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</si>
  <si>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</si>
  <si>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</si>
  <si>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</si>
  <si>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</si>
  <si>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</si>
  <si>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</si>
  <si>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</si>
  <si>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</si>
  <si>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</si>
  <si>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</si>
  <si>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</si>
  <si>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</si>
  <si>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</si>
  <si>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</si>
  <si>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</si>
  <si>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</si>
  <si>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</si>
  <si>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</si>
  <si>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</si>
  <si>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</si>
  <si>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</si>
  <si>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</si>
  <si>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</si>
  <si>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</si>
  <si>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</si>
  <si>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</si>
  <si>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</si>
  <si>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</si>
  <si>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</si>
  <si>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</si>
  <si>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</si>
  <si>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</si>
  <si>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</si>
  <si>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</si>
  <si>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</si>
  <si>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</si>
  <si>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</si>
  <si>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</si>
  <si>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</si>
  <si>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</si>
  <si>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</si>
  <si>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</si>
  <si>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</si>
  <si>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</si>
  <si>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</si>
  <si>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</si>
  <si>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</si>
  <si>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</si>
  <si>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</si>
  <si>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</si>
  <si>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</si>
  <si>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</si>
  <si>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</si>
  <si>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</si>
  <si>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</si>
  <si>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</si>
  <si>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</si>
  <si>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</si>
  <si>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</si>
  <si>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</si>
  <si>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</si>
  <si>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</si>
  <si>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</si>
  <si>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</si>
  <si>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</si>
  <si>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</si>
  <si>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</si>
  <si>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</si>
  <si>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</si>
  <si>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</si>
  <si>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</si>
  <si>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</si>
  <si>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</si>
  <si>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</si>
  <si>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</si>
  <si>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</si>
  <si>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</si>
  <si>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</si>
  <si>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</si>
  <si>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</si>
  <si>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</si>
  <si>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</si>
  <si>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</si>
  <si>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</si>
  <si>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</si>
  <si>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</si>
  <si>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</si>
  <si>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</si>
  <si>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</si>
  <si>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</si>
  <si>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</si>
  <si>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</si>
  <si>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</si>
  <si>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</si>
  <si>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</si>
  <si>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</si>
  <si>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</si>
  <si>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</si>
  <si>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</si>
  <si>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</si>
  <si>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</si>
  <si>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</si>
  <si>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</si>
  <si>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</si>
  <si>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</si>
  <si>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</si>
  <si>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</si>
  <si>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</si>
  <si>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</si>
  <si>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</si>
  <si>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</si>
  <si>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</si>
  <si>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</si>
  <si>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</si>
  <si>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</si>
  <si>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</si>
  <si>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</si>
  <si>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</si>
  <si>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</si>
  <si>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</si>
  <si>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</si>
  <si>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</si>
  <si>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</si>
  <si>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</si>
  <si>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</si>
  <si>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</si>
  <si>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</si>
  <si>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</si>
  <si>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</si>
  <si>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</si>
  <si>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</si>
  <si>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</si>
  <si>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</si>
  <si>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</si>
  <si>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</si>
  <si>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</si>
  <si>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</si>
  <si>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</si>
  <si>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</si>
  <si>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</si>
  <si>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</si>
  <si>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</si>
  <si>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</si>
  <si>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</si>
  <si>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</si>
  <si>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</si>
  <si>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</si>
  <si>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</si>
  <si>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</si>
  <si>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</si>
  <si>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</si>
  <si>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</si>
  <si>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</si>
  <si>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</si>
  <si>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</si>
  <si>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</si>
  <si>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</si>
  <si>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</si>
  <si>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</si>
  <si>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</si>
  <si>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</si>
  <si>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</si>
  <si>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</si>
  <si>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</si>
  <si>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</si>
  <si>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</si>
  <si>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</si>
  <si>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</si>
  <si>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</si>
  <si>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</si>
  <si>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</si>
  <si>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</si>
  <si>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</si>
  <si>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</si>
  <si>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</si>
  <si>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</si>
  <si>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</si>
  <si>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</si>
  <si>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</si>
  <si>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</si>
  <si>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</si>
  <si>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</si>
  <si>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</si>
  <si>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</si>
  <si>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</si>
  <si>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</si>
  <si>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</si>
  <si>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</si>
  <si>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</si>
  <si>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</si>
  <si>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</si>
  <si>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</si>
  <si>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</si>
  <si>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</si>
  <si>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</si>
  <si>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</si>
  <si>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</si>
  <si>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</si>
  <si>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</si>
  <si>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</si>
  <si>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</si>
  <si>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</si>
  <si>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</si>
  <si>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</si>
  <si>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</si>
  <si>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</si>
  <si>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</si>
  <si>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</si>
  <si>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</si>
  <si>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</si>
  <si>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</si>
  <si>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</si>
  <si>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</si>
  <si>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</si>
  <si>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</si>
  <si>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</si>
  <si>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</si>
  <si>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</si>
  <si>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</si>
  <si>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</si>
  <si>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</si>
  <si>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</si>
  <si>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</si>
  <si>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</si>
  <si>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</si>
  <si>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</si>
  <si>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</si>
  <si>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</si>
  <si>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</si>
  <si>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</si>
  <si>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</si>
  <si>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</si>
  <si>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</si>
  <si>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</si>
  <si>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</si>
  <si>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</si>
  <si>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</si>
  <si>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</si>
  <si>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</si>
  <si>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</si>
  <si>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</si>
  <si>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</si>
  <si>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</si>
  <si>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</si>
  <si>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</si>
  <si>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</si>
  <si>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</si>
  <si>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</si>
  <si>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</si>
  <si>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</si>
  <si>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</si>
  <si>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</si>
  <si>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</si>
  <si>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</si>
  <si>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</si>
  <si>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</si>
  <si>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</si>
  <si>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</si>
  <si>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</si>
  <si>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</si>
  <si>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</si>
  <si>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</si>
  <si>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</si>
  <si>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</si>
  <si>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</si>
  <si>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</si>
  <si>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</si>
  <si>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</si>
  <si>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</si>
  <si>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</si>
  <si>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</si>
  <si>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</si>
  <si>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</si>
  <si>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</si>
  <si>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</si>
  <si>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</si>
  <si>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</si>
  <si>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</si>
  <si>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</si>
  <si>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</si>
  <si>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</si>
  <si>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</si>
  <si>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</si>
  <si>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</si>
  <si>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</si>
  <si>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</si>
  <si>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</si>
  <si>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</si>
  <si>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</si>
  <si>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</si>
  <si>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</si>
  <si>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</si>
  <si>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</si>
  <si>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</si>
  <si>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</si>
  <si>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</si>
  <si>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</si>
  <si>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</si>
  <si>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</si>
  <si>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</si>
  <si>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</si>
  <si>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</si>
  <si>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</si>
  <si>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</si>
  <si>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</si>
  <si>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</si>
  <si>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</si>
  <si>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</si>
  <si>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</si>
  <si>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</si>
  <si>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</si>
  <si>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</si>
  <si>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</si>
  <si>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</si>
  <si>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</si>
  <si>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</si>
  <si>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</si>
  <si>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</si>
  <si>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</si>
  <si>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</si>
  <si>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</si>
  <si>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</si>
  <si>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</si>
  <si>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</si>
  <si>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</si>
  <si>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</si>
  <si>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</si>
  <si>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</si>
  <si>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</si>
  <si>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</si>
  <si>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</si>
  <si>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</si>
  <si>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</si>
  <si>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</si>
  <si>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</si>
  <si>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</si>
  <si>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</si>
  <si>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</si>
  <si>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</si>
  <si>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</si>
  <si>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</si>
  <si>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</si>
  <si>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</si>
  <si>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</si>
  <si>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</si>
  <si>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</si>
  <si>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</si>
  <si>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</si>
  <si>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</si>
  <si>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</si>
  <si>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</si>
  <si>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</si>
  <si>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</si>
  <si>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</si>
  <si>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</si>
  <si>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</si>
  <si>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</si>
  <si>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</si>
  <si>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</si>
  <si>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</si>
  <si>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</si>
  <si>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</si>
  <si>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</si>
  <si>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</si>
  <si>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</si>
  <si>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</si>
  <si>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</si>
  <si>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</si>
  <si>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</si>
  <si>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</si>
  <si>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</si>
  <si>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</si>
  <si>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</si>
  <si>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</si>
  <si>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</si>
  <si>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</si>
  <si>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</si>
  <si>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</si>
  <si>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</si>
  <si>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</si>
  <si>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</si>
  <si>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</si>
  <si>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</si>
  <si>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</si>
  <si>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</si>
  <si>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</si>
  <si>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</si>
  <si>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</si>
  <si>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</si>
  <si>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</si>
  <si>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</si>
  <si>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</si>
  <si>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</si>
  <si>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</si>
  <si>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</si>
  <si>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</si>
  <si>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</si>
  <si>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</si>
  <si>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</si>
  <si>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</si>
  <si>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</si>
  <si>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</si>
  <si>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</si>
  <si>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</si>
  <si>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</si>
  <si>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</si>
  <si>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</si>
  <si>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</si>
  <si>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</si>
  <si>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</si>
  <si>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</si>
  <si>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</si>
  <si>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</si>
  <si>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</si>
  <si>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</si>
  <si>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</si>
  <si>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</si>
  <si>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</si>
  <si>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</si>
  <si>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</si>
  <si>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</si>
  <si>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</si>
  <si>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</si>
  <si>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</si>
  <si>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</si>
  <si>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</si>
  <si>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</si>
  <si>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</si>
  <si>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</si>
  <si>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</si>
  <si>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</si>
  <si>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</si>
  <si>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</si>
  <si>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</si>
  <si>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</si>
  <si>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</si>
  <si>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</si>
  <si>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</si>
  <si>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</si>
  <si>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</si>
  <si>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</si>
  <si>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</si>
  <si>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</si>
  <si>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</si>
  <si>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</si>
  <si>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</si>
  <si>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</si>
  <si>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</si>
  <si>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</si>
  <si>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</si>
  <si>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</si>
  <si>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</si>
  <si>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</si>
  <si>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</si>
  <si>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</si>
  <si>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</si>
  <si>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</si>
  <si>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</si>
  <si>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</si>
  <si>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</si>
  <si>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</si>
  <si>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</si>
  <si>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</si>
  <si>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</si>
  <si>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</si>
  <si>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</si>
  <si>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</si>
  <si>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</si>
  <si>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</si>
  <si>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</si>
  <si>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</si>
  <si>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</si>
  <si>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</si>
  <si>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</si>
  <si>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</si>
  <si>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</si>
  <si>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</si>
  <si>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</si>
  <si>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</si>
  <si>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</si>
  <si>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</si>
  <si>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</si>
  <si>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</si>
  <si>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</si>
  <si>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</si>
  <si>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</si>
  <si>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</si>
  <si>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</si>
  <si>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</si>
  <si>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</si>
  <si>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</si>
  <si>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</si>
  <si>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</si>
  <si>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</si>
  <si>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</si>
  <si>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</si>
  <si>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</si>
  <si>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</si>
  <si>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</si>
  <si>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</si>
  <si>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</si>
  <si>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</si>
  <si>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</si>
  <si>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</si>
  <si>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</si>
  <si>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</si>
  <si>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</si>
  <si>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</si>
  <si>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</si>
  <si>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</si>
  <si>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</si>
  <si>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</si>
  <si>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</si>
  <si>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</si>
  <si>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</si>
  <si>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</si>
  <si>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</si>
  <si>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</si>
  <si>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</si>
  <si>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</si>
  <si>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</si>
  <si>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</si>
  <si>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</si>
  <si>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</si>
  <si>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</si>
  <si>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</si>
  <si>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</si>
  <si>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</si>
  <si>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</si>
  <si>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</si>
  <si>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</si>
  <si>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</si>
  <si>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</si>
  <si>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</si>
  <si>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</si>
  <si>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</si>
  <si>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</si>
  <si>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</si>
  <si>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</si>
  <si>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</si>
  <si>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</si>
  <si>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</si>
  <si>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</si>
  <si>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</si>
  <si>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</si>
  <si>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</si>
  <si>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</si>
  <si>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</si>
  <si>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</si>
  <si>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</si>
  <si>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</si>
  <si>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</si>
  <si>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</si>
  <si>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</si>
  <si>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</si>
  <si>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</si>
  <si>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</si>
  <si>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</si>
  <si>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</si>
  <si>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</si>
  <si>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</si>
  <si>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</si>
  <si>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</si>
  <si>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</si>
  <si>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</si>
  <si>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</si>
  <si>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</si>
  <si>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</si>
  <si>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</si>
  <si>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</si>
  <si>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</si>
  <si>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</si>
  <si>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</si>
  <si>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</si>
  <si>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</si>
  <si>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</si>
  <si>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</si>
  <si>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</si>
  <si>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</si>
  <si>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</si>
  <si>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</si>
  <si>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</si>
  <si>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</si>
  <si>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</si>
  <si>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</si>
  <si>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</si>
  <si>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</si>
  <si>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</si>
  <si>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</si>
  <si>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</si>
  <si>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</si>
  <si>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</si>
  <si>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</si>
  <si>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</si>
  <si>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</si>
  <si>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</si>
  <si>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</si>
  <si>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</si>
  <si>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</si>
  <si>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</si>
  <si>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</si>
  <si>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</si>
  <si>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</si>
  <si>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</si>
  <si>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</si>
  <si>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</si>
  <si>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</si>
  <si>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</si>
  <si>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</si>
  <si>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</si>
  <si>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</si>
  <si>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</si>
  <si>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</si>
  <si>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</si>
  <si>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</si>
  <si>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</si>
  <si>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</si>
  <si>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</si>
  <si>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</si>
  <si>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</si>
  <si>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</si>
  <si>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</si>
  <si>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</si>
  <si>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</si>
  <si>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</si>
  <si>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</si>
  <si>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</si>
  <si>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</si>
  <si>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</si>
  <si>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</si>
  <si>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</si>
  <si>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</si>
  <si>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</si>
  <si>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</si>
  <si>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</si>
  <si>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</si>
  <si>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</si>
  <si>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</si>
  <si>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</si>
  <si>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</si>
  <si>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</si>
  <si>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</si>
  <si>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</si>
  <si>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</si>
  <si>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</si>
  <si>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</si>
  <si>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</si>
  <si>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</si>
  <si>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</si>
  <si>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</si>
  <si>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</si>
  <si>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</si>
  <si>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</si>
  <si>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</si>
  <si>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</si>
  <si>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</si>
  <si>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</si>
  <si>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</si>
  <si>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</si>
  <si>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</si>
  <si>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</si>
  <si>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</si>
  <si>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</si>
  <si>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</si>
  <si>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</si>
  <si>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</si>
  <si>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</si>
  <si>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</si>
  <si>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</si>
  <si>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</si>
  <si>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</si>
  <si>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</si>
  <si>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</si>
  <si>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</si>
  <si>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</si>
  <si>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</si>
  <si>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</si>
  <si>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</si>
  <si>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</si>
  <si>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</si>
  <si>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</si>
  <si>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</si>
  <si>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</si>
  <si>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</si>
  <si>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</si>
  <si>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</si>
  <si>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</si>
  <si>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</si>
  <si>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</si>
  <si>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</si>
  <si>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</si>
  <si>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</si>
  <si>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</si>
  <si>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</si>
  <si>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</si>
  <si>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</si>
  <si>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</si>
  <si>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</si>
  <si>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</si>
  <si>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</si>
  <si>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</si>
  <si>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</si>
  <si>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</si>
  <si>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</si>
  <si>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</si>
  <si>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</si>
  <si>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</si>
  <si>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</si>
  <si>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</si>
  <si>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</si>
  <si>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</si>
  <si>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</si>
  <si>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</si>
  <si>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</si>
  <si>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</si>
  <si>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</si>
  <si>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</si>
  <si>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</si>
  <si>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</si>
  <si>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</si>
  <si>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</si>
  <si>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</si>
  <si>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</si>
  <si>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</si>
  <si>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</si>
  <si>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</si>
  <si>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</si>
  <si>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</si>
  <si>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</si>
  <si>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</si>
  <si>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</si>
  <si>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</si>
  <si>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</si>
  <si>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</si>
  <si>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</si>
  <si>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</si>
  <si>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</si>
  <si>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</si>
  <si>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</si>
  <si>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</si>
  <si>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</si>
  <si>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</si>
  <si>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</si>
  <si>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</si>
  <si>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</si>
  <si>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</si>
  <si>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</si>
  <si>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</si>
  <si>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</si>
  <si>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</si>
  <si>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</si>
  <si>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</si>
  <si>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</si>
  <si>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</si>
  <si>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</si>
  <si>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</si>
  <si>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</si>
  <si>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</si>
  <si>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</si>
  <si>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</si>
  <si>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</si>
  <si>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</si>
  <si>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</si>
  <si>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</si>
  <si>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</si>
  <si>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</si>
  <si>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</si>
  <si>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</si>
  <si>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</si>
  <si>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</si>
  <si>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</si>
  <si>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</si>
  <si>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</si>
  <si>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</si>
  <si>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</si>
  <si>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</si>
  <si>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</si>
  <si>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</si>
  <si>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</si>
  <si>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</si>
  <si>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</si>
  <si>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</si>
  <si>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</si>
  <si>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</si>
  <si>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</si>
  <si>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</si>
  <si>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</si>
  <si>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</si>
  <si>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</si>
  <si>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</si>
  <si>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</si>
  <si>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</si>
  <si>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</si>
  <si>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</si>
  <si>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</si>
  <si>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</si>
  <si>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</si>
  <si>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</si>
  <si>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</si>
  <si>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</si>
  <si>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</si>
  <si>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</si>
  <si>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</si>
  <si>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</si>
  <si>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</si>
  <si>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</si>
  <si>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</si>
  <si>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</si>
  <si>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</si>
  <si>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</si>
  <si>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</si>
  <si>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</si>
  <si>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</si>
  <si>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</si>
  <si>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</si>
  <si>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</si>
  <si>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</si>
  <si>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</si>
  <si>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</si>
  <si>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</si>
  <si>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</si>
  <si>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</si>
  <si>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</si>
  <si>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</si>
  <si>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</si>
  <si>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</si>
  <si>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</si>
  <si>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</si>
  <si>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</si>
  <si>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</si>
  <si>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</si>
  <si>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</si>
  <si>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</si>
  <si>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</si>
  <si>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</si>
  <si>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</si>
  <si>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</si>
  <si>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</si>
  <si>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</si>
  <si>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</si>
  <si>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</si>
  <si>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</si>
  <si>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</si>
  <si>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</si>
  <si>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</si>
  <si>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</si>
  <si>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</si>
  <si>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</si>
  <si>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</si>
  <si>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</si>
  <si>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</si>
  <si>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</si>
  <si>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</si>
  <si>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</si>
  <si>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</si>
  <si>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</si>
  <si>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</si>
  <si>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</si>
  <si>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</si>
  <si>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</si>
  <si>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</si>
  <si>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</si>
  <si>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</si>
  <si>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</si>
  <si>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</si>
  <si>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</si>
  <si>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</si>
  <si>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</si>
  <si>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</si>
  <si>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</si>
  <si>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</si>
  <si>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</si>
  <si>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</si>
  <si>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</si>
  <si>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</si>
  <si>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</si>
  <si>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</si>
  <si>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</si>
  <si>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</si>
  <si>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내 인생 구하기</t>
  </si>
  <si>
    <t>아프다면 만성염증 때문입니다</t>
  </si>
  <si>
    <t>헤드 퍼스트 대수학</t>
  </si>
  <si>
    <t>325.211 비55ㄴㅇ</t>
  </si>
  <si>
    <t>511.843 이87ㅇㅇ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</si>
</sst>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64" fontId="0" fillId="25" borderId="3" xfId="0" applyNumberFormat="1" applyFill="1" applyBorder="1" applyAlignment="1">
      <alignment horizontal="left"/>
    </xf>
    <xf numFmtId="164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143</xdr:row>
      <xdr:rowOff>76200</xdr:rowOff>
    </xdr:from>
    <xdr:to>
      <xdr:col>5</xdr:col>
      <xdr:colOff>3495675</xdr:colOff>
      <xdr:row>147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147</xdr:row>
      <xdr:rowOff>95250</xdr:rowOff>
    </xdr:from>
    <xdr:to>
      <xdr:col>5</xdr:col>
      <xdr:colOff>3486150</xdr:colOff>
      <xdr:row>150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47625</xdr:rowOff>
    </xdr:from>
    <xdr:to>
      <xdr:col>5</xdr:col>
      <xdr:colOff>3476625</xdr:colOff>
      <xdr:row>154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160</xdr:row>
      <xdr:rowOff>9525</xdr:rowOff>
    </xdr:from>
    <xdr:to>
      <xdr:col>14</xdr:col>
      <xdr:colOff>104775</xdr:colOff>
      <xdr:row>163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150</xdr:row>
      <xdr:rowOff>95250</xdr:rowOff>
    </xdr:from>
    <xdr:to>
      <xdr:col>14</xdr:col>
      <xdr:colOff>123825</xdr:colOff>
      <xdr:row>155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9525</xdr:rowOff>
    </xdr:from>
    <xdr:to>
      <xdr:col>14</xdr:col>
      <xdr:colOff>85725</xdr:colOff>
      <xdr:row>159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164</xdr:row>
      <xdr:rowOff>0</xdr:rowOff>
    </xdr:from>
    <xdr:to>
      <xdr:col>14</xdr:col>
      <xdr:colOff>133350</xdr:colOff>
      <xdr:row>166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0</xdr:rowOff>
    </xdr:from>
    <xdr:to>
      <xdr:col>14</xdr:col>
      <xdr:colOff>180975</xdr:colOff>
      <xdr:row>175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175</xdr:row>
      <xdr:rowOff>171450</xdr:rowOff>
    </xdr:from>
    <xdr:to>
      <xdr:col>14</xdr:col>
      <xdr:colOff>123825</xdr:colOff>
      <xdr:row>179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180</xdr:row>
      <xdr:rowOff>0</xdr:rowOff>
    </xdr:from>
    <xdr:to>
      <xdr:col>14</xdr:col>
      <xdr:colOff>142875</xdr:colOff>
      <xdr:row>184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164</xdr:row>
      <xdr:rowOff>34290</xdr:rowOff>
    </xdr:from>
    <xdr:to>
      <xdr:col>5</xdr:col>
      <xdr:colOff>3470910</xdr:colOff>
      <xdr:row>166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171</xdr:row>
      <xdr:rowOff>26670</xdr:rowOff>
    </xdr:from>
    <xdr:to>
      <xdr:col>5</xdr:col>
      <xdr:colOff>3453765</xdr:colOff>
      <xdr:row>176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176</xdr:row>
      <xdr:rowOff>0</xdr:rowOff>
    </xdr:from>
    <xdr:to>
      <xdr:col>5</xdr:col>
      <xdr:colOff>3472815</xdr:colOff>
      <xdr:row>180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184</xdr:row>
      <xdr:rowOff>123825</xdr:rowOff>
    </xdr:from>
    <xdr:to>
      <xdr:col>14</xdr:col>
      <xdr:colOff>152400</xdr:colOff>
      <xdr:row>187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181</xdr:row>
      <xdr:rowOff>57150</xdr:rowOff>
    </xdr:from>
    <xdr:to>
      <xdr:col>5</xdr:col>
      <xdr:colOff>3543300</xdr:colOff>
      <xdr:row>184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38100</xdr:rowOff>
    </xdr:from>
    <xdr:to>
      <xdr:col>5</xdr:col>
      <xdr:colOff>3514725</xdr:colOff>
      <xdr:row>189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195</xdr:row>
      <xdr:rowOff>38100</xdr:rowOff>
    </xdr:from>
    <xdr:to>
      <xdr:col>5</xdr:col>
      <xdr:colOff>3571875</xdr:colOff>
      <xdr:row>198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19050</xdr:rowOff>
    </xdr:from>
    <xdr:to>
      <xdr:col>5</xdr:col>
      <xdr:colOff>3486150</xdr:colOff>
      <xdr:row>203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188</xdr:row>
      <xdr:rowOff>76200</xdr:rowOff>
    </xdr:from>
    <xdr:to>
      <xdr:col>14</xdr:col>
      <xdr:colOff>95250</xdr:colOff>
      <xdr:row>191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104775</xdr:rowOff>
    </xdr:from>
    <xdr:to>
      <xdr:col>5</xdr:col>
      <xdr:colOff>3505200</xdr:colOff>
      <xdr:row>207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191</xdr:row>
      <xdr:rowOff>114300</xdr:rowOff>
    </xdr:from>
    <xdr:to>
      <xdr:col>14</xdr:col>
      <xdr:colOff>104775</xdr:colOff>
      <xdr:row>197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196</xdr:row>
      <xdr:rowOff>180975</xdr:rowOff>
    </xdr:from>
    <xdr:to>
      <xdr:col>14</xdr:col>
      <xdr:colOff>123825</xdr:colOff>
      <xdr:row>201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207</xdr:row>
      <xdr:rowOff>28575</xdr:rowOff>
    </xdr:from>
    <xdr:to>
      <xdr:col>5</xdr:col>
      <xdr:colOff>3524250</xdr:colOff>
      <xdr:row>212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161925</xdr:rowOff>
    </xdr:from>
    <xdr:to>
      <xdr:col>5</xdr:col>
      <xdr:colOff>3562350</xdr:colOff>
      <xdr:row>215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123825</xdr:rowOff>
    </xdr:from>
    <xdr:to>
      <xdr:col>14</xdr:col>
      <xdr:colOff>123825</xdr:colOff>
      <xdr:row>205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205</xdr:row>
      <xdr:rowOff>66675</xdr:rowOff>
    </xdr:from>
    <xdr:to>
      <xdr:col>14</xdr:col>
      <xdr:colOff>114300</xdr:colOff>
      <xdr:row>212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216</xdr:row>
      <xdr:rowOff>9525</xdr:rowOff>
    </xdr:from>
    <xdr:to>
      <xdr:col>5</xdr:col>
      <xdr:colOff>3476625</xdr:colOff>
      <xdr:row>221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213</xdr:row>
      <xdr:rowOff>47625</xdr:rowOff>
    </xdr:from>
    <xdr:to>
      <xdr:col>14</xdr:col>
      <xdr:colOff>95250</xdr:colOff>
      <xdr:row>215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19050</xdr:rowOff>
    </xdr:from>
    <xdr:to>
      <xdr:col>14</xdr:col>
      <xdr:colOff>85725</xdr:colOff>
      <xdr:row>218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0</xdr:rowOff>
    </xdr:from>
    <xdr:to>
      <xdr:col>14</xdr:col>
      <xdr:colOff>104775</xdr:colOff>
      <xdr:row>221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221</xdr:row>
      <xdr:rowOff>123825</xdr:rowOff>
    </xdr:from>
    <xdr:to>
      <xdr:col>5</xdr:col>
      <xdr:colOff>3505200</xdr:colOff>
      <xdr:row>226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222</xdr:row>
      <xdr:rowOff>76200</xdr:rowOff>
    </xdr:from>
    <xdr:to>
      <xdr:col>14</xdr:col>
      <xdr:colOff>95250</xdr:colOff>
      <xdr:row>225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76200</xdr:rowOff>
    </xdr:from>
    <xdr:to>
      <xdr:col>14</xdr:col>
      <xdr:colOff>66675</xdr:colOff>
      <xdr:row>229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85725</xdr:rowOff>
    </xdr:from>
    <xdr:to>
      <xdr:col>5</xdr:col>
      <xdr:colOff>3514725</xdr:colOff>
      <xdr:row>229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167</xdr:row>
      <xdr:rowOff>9525</xdr:rowOff>
    </xdr:from>
    <xdr:to>
      <xdr:col>5</xdr:col>
      <xdr:colOff>3449955</xdr:colOff>
      <xdr:row>170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85725</xdr:rowOff>
    </xdr:from>
    <xdr:to>
      <xdr:col>14</xdr:col>
      <xdr:colOff>152400</xdr:colOff>
      <xdr:row>232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147</xdr:row>
      <xdr:rowOff>9525</xdr:rowOff>
    </xdr:from>
    <xdr:to>
      <xdr:col>13</xdr:col>
      <xdr:colOff>558165</xdr:colOff>
      <xdr:row>150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143</xdr:row>
      <xdr:rowOff>171450</xdr:rowOff>
    </xdr:from>
    <xdr:to>
      <xdr:col>14</xdr:col>
      <xdr:colOff>219075</xdr:colOff>
      <xdr:row>146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155</xdr:row>
      <xdr:rowOff>28575</xdr:rowOff>
    </xdr:from>
    <xdr:to>
      <xdr:col>5</xdr:col>
      <xdr:colOff>3510915</xdr:colOff>
      <xdr:row>159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160</xdr:row>
      <xdr:rowOff>66675</xdr:rowOff>
    </xdr:from>
    <xdr:to>
      <xdr:col>5</xdr:col>
      <xdr:colOff>3579495</xdr:colOff>
      <xdr:row>163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19050</xdr:rowOff>
    </xdr:from>
    <xdr:to>
      <xdr:col>14</xdr:col>
      <xdr:colOff>142875</xdr:colOff>
      <xdr:row>170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105</xdr:row>
      <xdr:rowOff>43815</xdr:rowOff>
    </xdr:from>
    <xdr:to>
      <xdr:col>9</xdr:col>
      <xdr:colOff>527685</xdr:colOff>
      <xdr:row>113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105</xdr:row>
      <xdr:rowOff>40005</xdr:rowOff>
    </xdr:from>
    <xdr:to>
      <xdr:col>8</xdr:col>
      <xdr:colOff>634365</xdr:colOff>
      <xdr:row>113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126</xdr:row>
      <xdr:rowOff>167640</xdr:rowOff>
    </xdr:from>
    <xdr:to>
      <xdr:col>8</xdr:col>
      <xdr:colOff>1048492</xdr:colOff>
      <xdr:row>135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127</xdr:row>
      <xdr:rowOff>1</xdr:rowOff>
    </xdr:from>
    <xdr:to>
      <xdr:col>10</xdr:col>
      <xdr:colOff>224103</xdr:colOff>
      <xdr:row>135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126</xdr:row>
      <xdr:rowOff>182880</xdr:rowOff>
    </xdr:from>
    <xdr:to>
      <xdr:col>7</xdr:col>
      <xdr:colOff>635906</xdr:colOff>
      <xdr:row>135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126</xdr:row>
      <xdr:rowOff>179070</xdr:rowOff>
    </xdr:from>
    <xdr:to>
      <xdr:col>12</xdr:col>
      <xdr:colOff>143669</xdr:colOff>
      <xdr:row>135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105</xdr:row>
      <xdr:rowOff>72391</xdr:rowOff>
    </xdr:from>
    <xdr:to>
      <xdr:col>5</xdr:col>
      <xdr:colOff>3484451</xdr:colOff>
      <xdr:row>114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105</xdr:row>
      <xdr:rowOff>45721</xdr:rowOff>
    </xdr:from>
    <xdr:to>
      <xdr:col>7</xdr:col>
      <xdr:colOff>104216</xdr:colOff>
      <xdr:row>114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127</xdr:row>
      <xdr:rowOff>7621</xdr:rowOff>
    </xdr:from>
    <xdr:to>
      <xdr:col>14</xdr:col>
      <xdr:colOff>9525</xdr:colOff>
      <xdr:row>135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105</xdr:row>
      <xdr:rowOff>19051</xdr:rowOff>
    </xdr:from>
    <xdr:to>
      <xdr:col>5</xdr:col>
      <xdr:colOff>971452</xdr:colOff>
      <xdr:row>114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105</xdr:row>
      <xdr:rowOff>36195</xdr:rowOff>
    </xdr:from>
    <xdr:to>
      <xdr:col>4</xdr:col>
      <xdr:colOff>252558</xdr:colOff>
      <xdr:row>113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105</xdr:row>
      <xdr:rowOff>45720</xdr:rowOff>
    </xdr:from>
    <xdr:to>
      <xdr:col>5</xdr:col>
      <xdr:colOff>2200910</xdr:colOff>
      <xdr:row>114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105</xdr:row>
      <xdr:rowOff>20955</xdr:rowOff>
    </xdr:from>
    <xdr:to>
      <xdr:col>2</xdr:col>
      <xdr:colOff>327974</xdr:colOff>
      <xdr:row>113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105</xdr:row>
      <xdr:rowOff>45720</xdr:rowOff>
    </xdr:from>
    <xdr:to>
      <xdr:col>11</xdr:col>
      <xdr:colOff>472440</xdr:colOff>
      <xdr:row>114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190</xdr:row>
      <xdr:rowOff>30480</xdr:rowOff>
    </xdr:from>
    <xdr:to>
      <xdr:col>5</xdr:col>
      <xdr:colOff>3493770</xdr:colOff>
      <xdr:row>195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122</xdr:row>
      <xdr:rowOff>7620</xdr:rowOff>
    </xdr:from>
    <xdr:to>
      <xdr:col>14</xdr:col>
      <xdr:colOff>15240</xdr:colOff>
      <xdr:row>124</xdr:row>
      <xdr:rowOff>112395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355342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14</xdr:col>
      <xdr:colOff>0</xdr:colOff>
      <xdr:row>121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38">
        <v>2019</v>
      </c>
      <c r="B3" s="438"/>
      <c r="C3" s="438"/>
      <c r="D3" s="438"/>
      <c r="E3" s="438"/>
      <c r="F3" s="438"/>
      <c r="G3" s="438"/>
      <c r="H3" s="438"/>
      <c r="I3" s="439">
        <v>2020</v>
      </c>
      <c r="J3" s="439"/>
      <c r="K3" s="439"/>
      <c r="L3" s="439"/>
      <c r="M3" s="439"/>
      <c r="N3" s="439"/>
      <c r="O3" s="439"/>
      <c r="P3" s="439"/>
      <c r="Q3" s="439"/>
      <c r="R3" s="439"/>
      <c r="S3" s="439"/>
      <c r="T3" s="43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54">
        <v>2019</v>
      </c>
      <c r="C1" s="454"/>
      <c r="D1" s="454"/>
      <c r="E1" s="454"/>
      <c r="F1" s="454"/>
      <c r="G1" s="454"/>
      <c r="H1" s="454"/>
      <c r="I1" s="454"/>
      <c r="J1" s="454"/>
      <c r="K1" s="454"/>
      <c r="L1" s="454"/>
      <c r="M1" s="454"/>
      <c r="N1" s="454"/>
      <c r="O1" s="45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55">
        <v>2020</v>
      </c>
      <c r="C1" s="455"/>
      <c r="D1" s="455"/>
      <c r="E1" s="455"/>
      <c r="F1" s="455"/>
      <c r="G1" s="455"/>
      <c r="H1" s="455"/>
      <c r="I1" s="455"/>
      <c r="J1" s="455"/>
      <c r="K1" s="455"/>
      <c r="L1" s="455"/>
      <c r="M1" s="455"/>
      <c r="N1" s="455"/>
      <c r="O1" s="455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8"/>
  <sheetViews>
    <sheetView tabSelected="1" zoomScaleNormal="100" zoomScaleSheetLayoutView="75" workbookViewId="0">
      <pane ySplit="2" topLeftCell="A80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56">
        <v>2021</v>
      </c>
      <c r="C1" s="456"/>
      <c r="D1" s="456"/>
      <c r="E1" s="456"/>
      <c r="F1" s="456"/>
      <c r="G1" s="456"/>
      <c r="H1" s="456"/>
      <c r="I1" s="456"/>
      <c r="J1" s="456"/>
      <c r="K1" s="456"/>
      <c r="L1" s="456"/>
      <c r="M1" s="456"/>
      <c r="N1" s="456"/>
      <c r="O1" s="45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57" si="3">IF(K37="O",J37+21,J37+14)</f>
        <v>44276</v>
      </c>
      <c r="M37" s="298"/>
      <c r="N37" s="302"/>
      <c r="O37" s="302"/>
    </row>
    <row r="38" spans="2: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>
      <c r="B69" s="327" t="s">
        <v>858</v>
      </c>
      <c r="C69" s="316" t="s">
        <v>1486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>
      <c r="B70" s="327" t="s">
        <v>858</v>
      </c>
      <c r="C70" s="316" t="s">
        <v>1489</v>
      </c>
      <c r="D70" s="298"/>
      <c r="E70" s="298"/>
      <c r="F70" s="300" t="s">
        <v>1479</v>
      </c>
      <c r="G70" s="298">
        <v>2021</v>
      </c>
      <c r="H70" s="301" t="s">
        <v>831</v>
      </c>
      <c r="I70" s="327" t="s">
        <v>1480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>
      <c r="B71" s="327" t="s">
        <v>832</v>
      </c>
      <c r="C71" s="316" t="s">
        <v>643</v>
      </c>
      <c r="D71" s="298"/>
      <c r="E71" s="298"/>
      <c r="F71" s="300" t="s">
        <v>1481</v>
      </c>
      <c r="G71" s="298">
        <v>2019</v>
      </c>
      <c r="H71" s="301" t="s">
        <v>1483</v>
      </c>
      <c r="I71" s="327" t="s">
        <v>1482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>
      <c r="B72" s="327" t="s">
        <v>832</v>
      </c>
      <c r="C72" s="316"/>
      <c r="D72" s="298"/>
      <c r="E72" s="298"/>
      <c r="F72" s="300" t="s">
        <v>1490</v>
      </c>
      <c r="G72" s="298">
        <v>2016</v>
      </c>
      <c r="H72" s="301" t="s">
        <v>1491</v>
      </c>
      <c r="I72" s="327" t="s">
        <v>1492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>
      <c r="B73" s="327" t="s">
        <v>832</v>
      </c>
      <c r="C73" s="316"/>
      <c r="D73" s="298"/>
      <c r="E73" s="298"/>
      <c r="F73" s="300" t="s">
        <v>1495</v>
      </c>
      <c r="G73" s="298">
        <v>2019</v>
      </c>
      <c r="H73" s="301" t="s">
        <v>1491</v>
      </c>
      <c r="I73" s="327" t="s">
        <v>1496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>
      <c r="B74" s="327" t="s">
        <v>402</v>
      </c>
      <c r="C74" s="316"/>
      <c r="D74" s="298"/>
      <c r="E74" s="298"/>
      <c r="F74" s="300" t="s">
        <v>1497</v>
      </c>
      <c r="G74" s="298">
        <v>2021</v>
      </c>
      <c r="H74" s="301" t="s">
        <v>334</v>
      </c>
      <c r="I74" s="327" t="s">
        <v>1498</v>
      </c>
      <c r="J74" s="292">
        <v>44395</v>
      </c>
      <c r="K74" s="316" t="s">
        <v>1502</v>
      </c>
      <c r="L74" s="292">
        <f t="shared" si="3"/>
        <v>44416</v>
      </c>
      <c r="M74" s="298"/>
      <c r="N74" s="302"/>
      <c r="O74" s="302"/>
    </row>
    <row r="75" spans="2:15">
      <c r="B75" s="327" t="s">
        <v>832</v>
      </c>
      <c r="C75" s="316" t="s">
        <v>1517</v>
      </c>
      <c r="D75" s="298"/>
      <c r="E75" s="298"/>
      <c r="F75" s="300" t="s">
        <v>1499</v>
      </c>
      <c r="G75" s="298">
        <v>2017</v>
      </c>
      <c r="H75" s="301" t="s">
        <v>1500</v>
      </c>
      <c r="I75" s="327" t="s">
        <v>1501</v>
      </c>
      <c r="J75" s="292">
        <v>44402</v>
      </c>
      <c r="K75" s="316" t="s">
        <v>1506</v>
      </c>
      <c r="L75" s="292">
        <f t="shared" si="3"/>
        <v>44423</v>
      </c>
      <c r="M75" s="298"/>
      <c r="N75" s="302"/>
      <c r="O75" s="402">
        <v>44425</v>
      </c>
    </row>
    <row r="76" spans="2:15">
      <c r="B76" s="327" t="s">
        <v>832</v>
      </c>
      <c r="C76" s="316"/>
      <c r="D76" s="298"/>
      <c r="E76" s="298"/>
      <c r="F76" s="300" t="s">
        <v>1507</v>
      </c>
      <c r="G76" s="298">
        <v>2019</v>
      </c>
      <c r="H76" s="301" t="s">
        <v>1508</v>
      </c>
      <c r="I76" s="327" t="s">
        <v>1509</v>
      </c>
      <c r="J76" s="292">
        <v>44409</v>
      </c>
      <c r="K76" s="316" t="s">
        <v>1512</v>
      </c>
      <c r="L76" s="292">
        <f t="shared" si="3"/>
        <v>44430</v>
      </c>
      <c r="M76" s="298"/>
      <c r="N76" s="302"/>
      <c r="O76" s="402">
        <v>44432</v>
      </c>
    </row>
    <row r="77" spans="2:15">
      <c r="B77" s="328" t="s">
        <v>832</v>
      </c>
      <c r="C77" s="330"/>
      <c r="D77" s="329"/>
      <c r="E77" s="329"/>
      <c r="F77" s="331" t="s">
        <v>1493</v>
      </c>
      <c r="G77" s="329">
        <v>2019</v>
      </c>
      <c r="H77" s="332" t="s">
        <v>831</v>
      </c>
      <c r="I77" s="328" t="s">
        <v>1494</v>
      </c>
      <c r="J77" s="333">
        <v>44409</v>
      </c>
      <c r="K77" s="330" t="s">
        <v>1512</v>
      </c>
      <c r="L77" s="333">
        <f t="shared" ref="L77:L101" si="7">IF(K77="O",J77+21,J77+14)</f>
        <v>44430</v>
      </c>
      <c r="M77" s="329"/>
      <c r="N77" s="334"/>
      <c r="O77" s="403">
        <v>44432</v>
      </c>
    </row>
    <row r="78" spans="2:15">
      <c r="B78" s="327" t="s">
        <v>832</v>
      </c>
      <c r="C78" s="316" t="s">
        <v>1524</v>
      </c>
      <c r="D78" s="298"/>
      <c r="E78" s="298"/>
      <c r="F78" s="300" t="s">
        <v>1484</v>
      </c>
      <c r="G78" s="298">
        <v>2016</v>
      </c>
      <c r="H78" s="301" t="s">
        <v>831</v>
      </c>
      <c r="I78" s="327" t="s">
        <v>1485</v>
      </c>
      <c r="J78" s="292">
        <v>44409</v>
      </c>
      <c r="K78" s="316" t="s">
        <v>1512</v>
      </c>
      <c r="L78" s="292">
        <f t="shared" si="7"/>
        <v>44430</v>
      </c>
      <c r="M78" s="298"/>
      <c r="N78" s="302"/>
      <c r="O78" s="402">
        <v>44432</v>
      </c>
    </row>
    <row r="79" spans="2:15">
      <c r="B79" s="328" t="s">
        <v>832</v>
      </c>
      <c r="C79" s="330" t="s">
        <v>1511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1516</v>
      </c>
      <c r="L79" s="333">
        <f t="shared" si="7"/>
        <v>44437</v>
      </c>
      <c r="M79" s="329"/>
      <c r="N79" s="334"/>
      <c r="O79" s="334"/>
    </row>
    <row r="80" spans="2:15">
      <c r="B80" s="327" t="s">
        <v>829</v>
      </c>
      <c r="C80" s="316" t="s">
        <v>1528</v>
      </c>
      <c r="D80" s="298"/>
      <c r="E80" s="298"/>
      <c r="F80" s="300" t="s">
        <v>1244</v>
      </c>
      <c r="G80" s="298">
        <v>2020</v>
      </c>
      <c r="H80" s="301" t="s">
        <v>831</v>
      </c>
      <c r="I80" s="327" t="s">
        <v>1157</v>
      </c>
      <c r="J80" s="292">
        <v>44416</v>
      </c>
      <c r="K80" s="316" t="s">
        <v>1516</v>
      </c>
      <c r="L80" s="292">
        <f t="shared" si="7"/>
        <v>44437</v>
      </c>
      <c r="M80" s="298"/>
      <c r="N80" s="302"/>
      <c r="O80" s="302"/>
    </row>
    <row r="81" spans="2:15">
      <c r="B81" s="327" t="s">
        <v>829</v>
      </c>
      <c r="C81" s="316" t="s">
        <v>1541</v>
      </c>
      <c r="D81" s="298"/>
      <c r="E81" s="316"/>
      <c r="F81" s="300" t="s">
        <v>962</v>
      </c>
      <c r="G81" s="298">
        <v>2019</v>
      </c>
      <c r="H81" s="301" t="s">
        <v>851</v>
      </c>
      <c r="I81" s="327" t="s">
        <v>964</v>
      </c>
      <c r="J81" s="292">
        <v>44429</v>
      </c>
      <c r="K81" s="298" t="s">
        <v>317</v>
      </c>
      <c r="L81" s="292">
        <f t="shared" si="7"/>
        <v>44450</v>
      </c>
      <c r="M81" s="298"/>
      <c r="N81" s="302"/>
      <c r="O81" s="327" t="s">
        <v>1518</v>
      </c>
    </row>
    <row r="82" spans="2:15">
      <c r="B82" s="404" t="s">
        <v>832</v>
      </c>
      <c r="C82" s="405"/>
      <c r="D82" s="406"/>
      <c r="E82" s="406"/>
      <c r="F82" s="407" t="s">
        <v>1337</v>
      </c>
      <c r="G82" s="405">
        <v>2021</v>
      </c>
      <c r="H82" s="408" t="s">
        <v>831</v>
      </c>
      <c r="I82" s="404" t="s">
        <v>1334</v>
      </c>
      <c r="J82" s="333">
        <v>44429</v>
      </c>
      <c r="K82" s="406"/>
      <c r="L82" s="333">
        <f t="shared" si="7"/>
        <v>44443</v>
      </c>
      <c r="M82" s="406"/>
      <c r="N82" s="409"/>
      <c r="O82" s="404" t="s">
        <v>1518</v>
      </c>
    </row>
    <row r="83" spans="2:15">
      <c r="B83" s="421" t="s">
        <v>832</v>
      </c>
      <c r="C83" s="422" t="s">
        <v>1543</v>
      </c>
      <c r="D83" s="423"/>
      <c r="E83" s="423"/>
      <c r="F83" s="424" t="s">
        <v>1519</v>
      </c>
      <c r="G83" s="423">
        <v>2021</v>
      </c>
      <c r="H83" s="425" t="s">
        <v>851</v>
      </c>
      <c r="I83" s="421" t="s">
        <v>1520</v>
      </c>
      <c r="J83" s="292">
        <v>44429</v>
      </c>
      <c r="K83" s="422" t="s">
        <v>1533</v>
      </c>
      <c r="L83" s="292">
        <f t="shared" si="7"/>
        <v>44450</v>
      </c>
      <c r="M83" s="423"/>
      <c r="N83" s="426"/>
      <c r="O83" s="421" t="s">
        <v>1518</v>
      </c>
    </row>
    <row r="84" spans="2:15">
      <c r="B84" s="404" t="s">
        <v>832</v>
      </c>
      <c r="C84" s="405"/>
      <c r="D84" s="406"/>
      <c r="E84" s="406"/>
      <c r="F84" s="407" t="s">
        <v>1521</v>
      </c>
      <c r="G84" s="406">
        <v>2016</v>
      </c>
      <c r="H84" s="408" t="s">
        <v>851</v>
      </c>
      <c r="I84" s="404" t="s">
        <v>1522</v>
      </c>
      <c r="J84" s="333">
        <v>44429</v>
      </c>
      <c r="K84" s="405" t="s">
        <v>1533</v>
      </c>
      <c r="L84" s="333">
        <f t="shared" si="7"/>
        <v>44450</v>
      </c>
      <c r="M84" s="406"/>
      <c r="N84" s="409"/>
      <c r="O84" s="404" t="s">
        <v>1518</v>
      </c>
    </row>
    <row r="85" spans="2:15">
      <c r="B85" s="421" t="s">
        <v>832</v>
      </c>
      <c r="C85" s="422" t="s">
        <v>1562</v>
      </c>
      <c r="D85" s="423"/>
      <c r="E85" s="423"/>
      <c r="F85" s="424" t="s">
        <v>1465</v>
      </c>
      <c r="G85" s="423">
        <v>2020</v>
      </c>
      <c r="H85" s="425" t="s">
        <v>831</v>
      </c>
      <c r="I85" s="421" t="s">
        <v>1466</v>
      </c>
      <c r="J85" s="292">
        <v>44437</v>
      </c>
      <c r="K85" s="422" t="s">
        <v>1533</v>
      </c>
      <c r="L85" s="292">
        <f t="shared" si="7"/>
        <v>44458</v>
      </c>
      <c r="M85" s="423"/>
      <c r="N85" s="426"/>
      <c r="O85" s="426"/>
    </row>
    <row r="86" spans="2:15">
      <c r="B86" s="421" t="s">
        <v>832</v>
      </c>
      <c r="C86" s="422" t="s">
        <v>1563</v>
      </c>
      <c r="D86" s="423"/>
      <c r="E86" s="423"/>
      <c r="F86" s="424" t="s">
        <v>1525</v>
      </c>
      <c r="G86" s="423">
        <v>2021</v>
      </c>
      <c r="H86" s="425" t="s">
        <v>831</v>
      </c>
      <c r="I86" s="421" t="s">
        <v>1529</v>
      </c>
      <c r="J86" s="292">
        <v>44437</v>
      </c>
      <c r="K86" s="422" t="s">
        <v>1533</v>
      </c>
      <c r="L86" s="292">
        <f t="shared" si="7"/>
        <v>44458</v>
      </c>
      <c r="M86" s="423"/>
      <c r="N86" s="426"/>
      <c r="O86" s="426"/>
    </row>
    <row r="87" spans="2:15">
      <c r="B87" s="421" t="s">
        <v>832</v>
      </c>
      <c r="C87" s="422" t="s">
        <v>1560</v>
      </c>
      <c r="D87" s="423"/>
      <c r="E87" s="423"/>
      <c r="F87" s="424" t="s">
        <v>1526</v>
      </c>
      <c r="G87" s="423">
        <v>2020</v>
      </c>
      <c r="H87" s="425" t="s">
        <v>831</v>
      </c>
      <c r="I87" s="421" t="s">
        <v>1530</v>
      </c>
      <c r="J87" s="292">
        <v>44437</v>
      </c>
      <c r="K87" s="422" t="s">
        <v>1533</v>
      </c>
      <c r="L87" s="292">
        <f t="shared" si="7"/>
        <v>44458</v>
      </c>
      <c r="M87" s="423"/>
      <c r="N87" s="426"/>
      <c r="O87" s="426"/>
    </row>
    <row r="88" spans="2:15">
      <c r="B88" s="327"/>
      <c r="C88" s="316"/>
      <c r="D88" s="298"/>
      <c r="E88" s="298"/>
      <c r="F88" s="300" t="s">
        <v>1531</v>
      </c>
      <c r="G88" s="298"/>
      <c r="H88" s="301" t="s">
        <v>831</v>
      </c>
      <c r="I88" s="327"/>
      <c r="J88" s="292">
        <v>44444</v>
      </c>
      <c r="K88" s="316" t="s">
        <v>1533</v>
      </c>
      <c r="L88" s="292">
        <f t="shared" ref="L88:L95" si="8">IF(K88="O",J88+21,J88+14)</f>
        <v>44465</v>
      </c>
      <c r="M88" s="298"/>
      <c r="N88" s="302"/>
      <c r="O88" s="327" t="s">
        <v>1532</v>
      </c>
    </row>
    <row r="89" spans="2:15">
      <c r="B89" s="427" t="s">
        <v>829</v>
      </c>
      <c r="C89" s="428" t="s">
        <v>1528</v>
      </c>
      <c r="D89" s="429"/>
      <c r="E89" s="429"/>
      <c r="F89" s="430" t="s">
        <v>1244</v>
      </c>
      <c r="G89" s="429">
        <v>2020</v>
      </c>
      <c r="H89" s="431" t="s">
        <v>831</v>
      </c>
      <c r="I89" s="427" t="s">
        <v>1157</v>
      </c>
      <c r="J89" s="432">
        <v>44450</v>
      </c>
      <c r="K89" s="428" t="s">
        <v>839</v>
      </c>
      <c r="L89" s="432">
        <f t="shared" ref="L89" si="9">IF(K89="O",J89+21,J89+14)</f>
        <v>44471</v>
      </c>
      <c r="M89" s="429"/>
      <c r="N89" s="433"/>
      <c r="O89" s="433"/>
    </row>
    <row r="90" spans="2:15">
      <c r="B90" s="396" t="s">
        <v>1550</v>
      </c>
      <c r="C90" s="346"/>
      <c r="D90" s="307"/>
      <c r="E90" s="307"/>
      <c r="F90" s="308" t="s">
        <v>1547</v>
      </c>
      <c r="G90" s="307">
        <v>2021</v>
      </c>
      <c r="H90" s="309" t="s">
        <v>1548</v>
      </c>
      <c r="I90" s="396" t="s">
        <v>1549</v>
      </c>
      <c r="J90" s="310">
        <v>44451</v>
      </c>
      <c r="K90" s="346" t="s">
        <v>1561</v>
      </c>
      <c r="L90" s="310">
        <f t="shared" si="8"/>
        <v>44472</v>
      </c>
      <c r="M90" s="307"/>
      <c r="N90" s="312"/>
      <c r="O90" s="312"/>
    </row>
    <row r="91" spans="2:15">
      <c r="B91" s="396" t="s">
        <v>1554</v>
      </c>
      <c r="C91" s="346"/>
      <c r="D91" s="307"/>
      <c r="E91" s="307"/>
      <c r="F91" s="308" t="s">
        <v>1551</v>
      </c>
      <c r="G91" s="307">
        <v>2010</v>
      </c>
      <c r="H91" s="309" t="s">
        <v>1552</v>
      </c>
      <c r="I91" s="396" t="s">
        <v>1553</v>
      </c>
      <c r="J91" s="310">
        <v>44451</v>
      </c>
      <c r="K91" s="346" t="s">
        <v>1561</v>
      </c>
      <c r="L91" s="310">
        <f t="shared" si="8"/>
        <v>44472</v>
      </c>
      <c r="M91" s="307"/>
      <c r="N91" s="312"/>
      <c r="O91" s="312"/>
    </row>
    <row r="92" spans="2:15">
      <c r="B92" s="396" t="s">
        <v>1550</v>
      </c>
      <c r="C92" s="346"/>
      <c r="D92" s="307"/>
      <c r="E92" s="307"/>
      <c r="F92" s="308" t="s">
        <v>1555</v>
      </c>
      <c r="G92" s="307">
        <v>2020</v>
      </c>
      <c r="H92" s="309" t="s">
        <v>1548</v>
      </c>
      <c r="I92" s="396" t="s">
        <v>1556</v>
      </c>
      <c r="J92" s="310">
        <v>44451</v>
      </c>
      <c r="K92" s="346" t="s">
        <v>1561</v>
      </c>
      <c r="L92" s="310">
        <f t="shared" si="8"/>
        <v>44472</v>
      </c>
      <c r="M92" s="307"/>
      <c r="N92" s="312"/>
      <c r="O92" s="312"/>
    </row>
    <row r="93" spans="2:15">
      <c r="B93" s="396" t="s">
        <v>1559</v>
      </c>
      <c r="C93" s="346"/>
      <c r="D93" s="307"/>
      <c r="E93" s="307"/>
      <c r="F93" s="308" t="s">
        <v>1557</v>
      </c>
      <c r="G93" s="307">
        <v>2016</v>
      </c>
      <c r="H93" s="309" t="s">
        <v>1548</v>
      </c>
      <c r="I93" s="396" t="s">
        <v>1558</v>
      </c>
      <c r="J93" s="310">
        <v>44451</v>
      </c>
      <c r="K93" s="346" t="s">
        <v>1561</v>
      </c>
      <c r="L93" s="310">
        <f t="shared" si="8"/>
        <v>44472</v>
      </c>
      <c r="M93" s="307"/>
      <c r="N93" s="312"/>
      <c r="O93" s="312"/>
    </row>
    <row r="94" spans="2:15">
      <c r="B94" s="367" t="s">
        <v>546</v>
      </c>
      <c r="C94" s="386"/>
      <c r="D94" s="348"/>
      <c r="E94" s="348"/>
      <c r="F94" s="350" t="s">
        <v>1564</v>
      </c>
      <c r="G94" s="348">
        <v>2020</v>
      </c>
      <c r="H94" s="366" t="s">
        <v>320</v>
      </c>
      <c r="I94" s="367" t="s">
        <v>1567</v>
      </c>
      <c r="J94" s="353">
        <v>44465</v>
      </c>
      <c r="K94" s="348" t="s">
        <v>317</v>
      </c>
      <c r="L94" s="353">
        <f t="shared" si="8"/>
        <v>44486</v>
      </c>
      <c r="M94" s="348"/>
      <c r="N94" s="352"/>
      <c r="O94" s="352"/>
    </row>
    <row r="95" spans="2:15">
      <c r="B95" s="367" t="s">
        <v>546</v>
      </c>
      <c r="C95" s="386"/>
      <c r="D95" s="348"/>
      <c r="E95" s="348"/>
      <c r="F95" s="350" t="s">
        <v>1565</v>
      </c>
      <c r="G95" s="348">
        <v>2019</v>
      </c>
      <c r="H95" s="366" t="s">
        <v>320</v>
      </c>
      <c r="I95" s="367" t="s">
        <v>1568</v>
      </c>
      <c r="J95" s="353">
        <v>44465</v>
      </c>
      <c r="K95" s="348" t="s">
        <v>317</v>
      </c>
      <c r="L95" s="353">
        <f t="shared" si="8"/>
        <v>44486</v>
      </c>
      <c r="M95" s="348"/>
      <c r="N95" s="352"/>
      <c r="O95" s="352"/>
    </row>
    <row r="96" spans="2:15">
      <c r="B96" s="367" t="s">
        <v>136</v>
      </c>
      <c r="C96" s="386" t="s">
        <v>526</v>
      </c>
      <c r="D96" s="348"/>
      <c r="E96" s="348"/>
      <c r="F96" s="350" t="s">
        <v>1566</v>
      </c>
      <c r="G96" s="348">
        <v>2016</v>
      </c>
      <c r="H96" s="351" t="s">
        <v>320</v>
      </c>
      <c r="I96" s="352" t="s">
        <v>422</v>
      </c>
      <c r="J96" s="353">
        <v>44465</v>
      </c>
      <c r="K96" s="348" t="s">
        <v>317</v>
      </c>
      <c r="L96" s="353">
        <f t="shared" ref="L96:L99" si="10">IF(K96="O",J96+21,J96+14)</f>
        <v>44486</v>
      </c>
      <c r="M96" s="348"/>
      <c r="N96" s="352"/>
      <c r="O96" s="352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10"/>
        <v>14</v>
      </c>
      <c r="M97" s="170"/>
      <c r="N97" s="169"/>
      <c r="O97" s="169"/>
    </row>
    <row r="98" spans="2: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10"/>
        <v>14</v>
      </c>
      <c r="M98" s="170"/>
      <c r="N98" s="169"/>
      <c r="O98" s="169"/>
    </row>
    <row r="99" spans="2: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10"/>
        <v>14</v>
      </c>
      <c r="M99" s="170"/>
      <c r="N99" s="169"/>
      <c r="O99" s="169"/>
    </row>
    <row r="100" spans="2: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7"/>
        <v>14</v>
      </c>
      <c r="M100" s="170"/>
      <c r="N100" s="169"/>
      <c r="O100" s="169"/>
    </row>
    <row r="101" spans="2: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7"/>
        <v>14</v>
      </c>
      <c r="M101" s="170"/>
      <c r="N101" s="169"/>
      <c r="O101" s="169"/>
    </row>
    <row r="102" spans="2:15">
      <c r="B102" s="315"/>
      <c r="C102" s="304"/>
      <c r="D102"/>
      <c r="E102" s="170"/>
      <c r="F102" s="159"/>
      <c r="G102" s="170"/>
      <c r="H102" s="217"/>
      <c r="I102" s="315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17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5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/>
      <c r="C110" s="170"/>
      <c r="D110" s="170"/>
      <c r="E110" s="170"/>
      <c r="F110"/>
      <c r="G110" s="170"/>
      <c r="H110" s="217"/>
      <c r="I110" s="169"/>
      <c r="J110" s="172"/>
      <c r="K110" s="170"/>
      <c r="L110" s="172">
        <f t="shared" si="3"/>
        <v>14</v>
      </c>
      <c r="M110" s="250"/>
      <c r="O110"/>
    </row>
    <row r="111" spans="2: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25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25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87" t="s">
        <v>1504</v>
      </c>
      <c r="C116" s="170"/>
      <c r="D116" s="170"/>
      <c r="E116" s="170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59" t="s">
        <v>1118</v>
      </c>
      <c r="C117" s="170"/>
      <c r="D117" s="345"/>
      <c r="E117" s="170"/>
      <c r="F117" s="159" t="s">
        <v>1539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59" t="s">
        <v>1503</v>
      </c>
      <c r="C118" s="170"/>
      <c r="D118" s="217"/>
      <c r="E118" s="170"/>
      <c r="F118" s="387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59" t="s">
        <v>1121</v>
      </c>
      <c r="C119" s="170"/>
      <c r="D119" s="170"/>
      <c r="E119" s="170"/>
      <c r="F119" s="387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15" t="s">
        <v>1079</v>
      </c>
      <c r="C120" s="170"/>
      <c r="D120" s="170"/>
      <c r="E120" s="170"/>
      <c r="F120" s="315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 t="s">
        <v>1075</v>
      </c>
      <c r="C121" s="170"/>
      <c r="D121" s="170"/>
      <c r="E121" s="170"/>
      <c r="F121" s="315" t="s">
        <v>1141</v>
      </c>
      <c r="G121" s="170"/>
      <c r="H121" s="250"/>
      <c r="I121"/>
      <c r="J121"/>
      <c r="K121" s="170"/>
      <c r="L121" s="172">
        <f t="shared" si="3"/>
        <v>14</v>
      </c>
      <c r="M121" s="170"/>
      <c r="N121" s="169"/>
      <c r="O121"/>
    </row>
    <row r="122" spans="2:15">
      <c r="B122" s="169" t="s">
        <v>1076</v>
      </c>
      <c r="C122" s="170"/>
      <c r="D122" s="170"/>
      <c r="E122" s="170"/>
      <c r="F122" s="315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387" t="s">
        <v>1171</v>
      </c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1264</v>
      </c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836</v>
      </c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59" t="s">
        <v>1195</v>
      </c>
      <c r="C126" s="170"/>
      <c r="D126" s="170"/>
      <c r="E126" s="170"/>
      <c r="F126" s="159" t="s">
        <v>21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59" t="s">
        <v>1194</v>
      </c>
      <c r="C127" s="170"/>
      <c r="D127" s="170"/>
      <c r="E127" s="170"/>
      <c r="F127" s="159" t="s">
        <v>490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59" t="s">
        <v>1124</v>
      </c>
      <c r="C128" s="170"/>
      <c r="D128" s="170"/>
      <c r="E128" s="170"/>
      <c r="F128" s="159" t="s">
        <v>950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59" t="s">
        <v>993</v>
      </c>
      <c r="C129" s="170"/>
      <c r="D129" s="170"/>
      <c r="E129" s="170"/>
      <c r="F129" s="159" t="s">
        <v>1172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59" t="s">
        <v>1192</v>
      </c>
      <c r="C130" s="170"/>
      <c r="D130" s="170"/>
      <c r="E130" s="170"/>
      <c r="F130" s="315" t="s">
        <v>1081</v>
      </c>
      <c r="G130" s="170"/>
      <c r="H130" s="250"/>
      <c r="I130" s="169"/>
      <c r="J130" s="172"/>
      <c r="K130" s="170"/>
      <c r="L130" s="172">
        <f t="shared" si="3"/>
        <v>14</v>
      </c>
      <c r="M130" s="250"/>
      <c r="N130" s="169"/>
      <c r="O130" s="169"/>
    </row>
    <row r="131" spans="2:15">
      <c r="B131" s="387" t="s">
        <v>1534</v>
      </c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 t="s">
        <v>1068</v>
      </c>
      <c r="C132" s="170"/>
      <c r="D132" s="170"/>
      <c r="E132" s="170"/>
      <c r="F132" s="159" t="s">
        <v>1193</v>
      </c>
      <c r="G132" s="170"/>
      <c r="H132" s="159"/>
      <c r="I132" s="169"/>
      <c r="J132" s="172"/>
      <c r="K132" s="170"/>
      <c r="L132" s="172">
        <f t="shared" si="3"/>
        <v>14</v>
      </c>
      <c r="M132" s="250"/>
      <c r="N132" s="169"/>
      <c r="O132" s="169"/>
    </row>
    <row r="133" spans="2:15">
      <c r="B133" s="169" t="s">
        <v>1069</v>
      </c>
      <c r="C133" s="170"/>
      <c r="D133" s="170"/>
      <c r="E133" s="170"/>
      <c r="F133" s="159" t="s">
        <v>952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 t="s">
        <v>1070</v>
      </c>
      <c r="C134" s="170"/>
      <c r="D134" s="170"/>
      <c r="E134" s="170"/>
      <c r="F134" s="159" t="s">
        <v>953</v>
      </c>
      <c r="G134" s="170"/>
      <c r="H134" s="159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 t="s">
        <v>1072</v>
      </c>
      <c r="C135" s="170"/>
      <c r="D135" s="170"/>
      <c r="E135" s="170"/>
      <c r="F135" s="159" t="s">
        <v>954</v>
      </c>
      <c r="G135" s="170"/>
      <c r="H135" s="159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59" t="s">
        <v>1143</v>
      </c>
      <c r="C136" s="170"/>
      <c r="D136" s="170"/>
      <c r="E136" s="170"/>
      <c r="F136" s="159" t="s">
        <v>997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 t="s">
        <v>1074</v>
      </c>
      <c r="C137" s="170"/>
      <c r="D137" s="170"/>
      <c r="E137" s="170"/>
      <c r="F137" s="159" t="s">
        <v>955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387" t="s">
        <v>1535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387" t="s">
        <v>1536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387" t="s">
        <v>1537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387" t="s">
        <v>1538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25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72"/>
      <c r="J152" s="172"/>
      <c r="K152" s="170"/>
      <c r="L152" s="172">
        <f t="shared" si="3"/>
        <v>14</v>
      </c>
      <c r="M152" s="25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ref="L158:L221" si="11">IF(K158="O",J158+21,J158+14)</f>
        <v>14</v>
      </c>
      <c r="M158" s="25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1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1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11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17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250"/>
      <c r="L173" s="172">
        <f t="shared" si="11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73"/>
      <c r="J174" s="172"/>
      <c r="K174" s="250"/>
      <c r="L174" s="172">
        <f t="shared" si="11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1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25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250"/>
      <c r="L188" s="172">
        <f t="shared" si="11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25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25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246"/>
      <c r="G204" s="170"/>
      <c r="H204" s="250"/>
      <c r="I204" s="169"/>
      <c r="J204" s="172"/>
      <c r="K204" s="170"/>
      <c r="L204" s="172">
        <f t="shared" si="11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ref="L222:L310" si="12">IF(K222="O",J222+21,J222+14)</f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2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50"/>
      <c r="I233" s="251"/>
      <c r="J233" s="172"/>
      <c r="K233" s="170"/>
      <c r="L233" s="172">
        <f t="shared" si="12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50"/>
      <c r="I234" s="251"/>
      <c r="J234" s="172"/>
      <c r="K234" s="170"/>
      <c r="L234" s="172">
        <f t="shared" si="12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170"/>
      <c r="I237" s="169"/>
      <c r="J237" s="172"/>
      <c r="K237" s="170"/>
      <c r="L237" s="172">
        <f t="shared" si="12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2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247"/>
      <c r="G239" s="170"/>
      <c r="H239" s="217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251"/>
      <c r="J240" s="172"/>
      <c r="K240" s="170"/>
      <c r="L240" s="172">
        <f t="shared" si="12"/>
        <v>14</v>
      </c>
      <c r="M240" s="170"/>
      <c r="N240" s="169"/>
      <c r="O240" s="169"/>
    </row>
    <row r="241" spans="2: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>
      <c r="B242" s="169"/>
      <c r="C242" s="170"/>
      <c r="D242" s="170"/>
      <c r="E242" s="170"/>
      <c r="F242" s="159"/>
      <c r="G242" s="170"/>
      <c r="H242" s="170"/>
      <c r="I242" s="169"/>
      <c r="J242" s="172"/>
      <c r="K242" s="217"/>
      <c r="L242" s="172">
        <f t="shared" si="12"/>
        <v>14</v>
      </c>
      <c r="M242" s="170"/>
      <c r="N242" s="169"/>
      <c r="O242" s="169"/>
    </row>
    <row r="243" spans="2: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2"/>
        <v>14</v>
      </c>
      <c r="M243" s="170"/>
      <c r="N243" s="169"/>
      <c r="O243" s="169"/>
    </row>
    <row r="244" spans="2: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2"/>
        <v>14</v>
      </c>
      <c r="M245" s="170"/>
      <c r="N245" s="169"/>
      <c r="O245" s="169"/>
    </row>
    <row r="246" spans="2:15">
      <c r="B246" s="169"/>
      <c r="C246" s="170"/>
      <c r="D246" s="170"/>
      <c r="E246" s="248"/>
      <c r="F246" s="159"/>
      <c r="G246" s="170"/>
      <c r="H246" s="217"/>
      <c r="I246" s="251"/>
      <c r="J246" s="249"/>
      <c r="K246" s="248"/>
      <c r="L246" s="249">
        <f t="shared" si="12"/>
        <v>14</v>
      </c>
      <c r="M246" s="170"/>
      <c r="N246" s="169"/>
      <c r="O246" s="169"/>
    </row>
    <row r="247" spans="2:15">
      <c r="B247" s="169"/>
      <c r="C247" s="170"/>
      <c r="D247" s="170"/>
      <c r="E247" s="248"/>
      <c r="F247" s="159"/>
      <c r="G247" s="170"/>
      <c r="H247" s="170"/>
      <c r="I247" s="169"/>
      <c r="J247" s="249"/>
      <c r="K247" s="248"/>
      <c r="L247" s="249">
        <f t="shared" si="12"/>
        <v>14</v>
      </c>
      <c r="M247" s="170"/>
      <c r="N247" s="169"/>
      <c r="O247" s="169"/>
    </row>
    <row r="248" spans="2:15">
      <c r="B248" s="169"/>
      <c r="C248" s="170"/>
      <c r="D248" s="170"/>
      <c r="E248" s="248"/>
      <c r="F248" s="159"/>
      <c r="G248" s="170"/>
      <c r="H248" s="250"/>
      <c r="I248" s="169"/>
      <c r="J248" s="249"/>
      <c r="K248" s="248"/>
      <c r="L248" s="249">
        <f t="shared" si="12"/>
        <v>14</v>
      </c>
      <c r="M248" s="170"/>
      <c r="N248" s="169"/>
      <c r="O248" s="169"/>
    </row>
    <row r="249" spans="2:15">
      <c r="B249" s="169"/>
      <c r="C249" s="170"/>
      <c r="D249" s="170"/>
      <c r="E249" s="248"/>
      <c r="F249" s="159"/>
      <c r="G249" s="170"/>
      <c r="H249" s="217"/>
      <c r="I249" s="169"/>
      <c r="J249" s="249"/>
      <c r="K249" s="248"/>
      <c r="L249" s="249">
        <f t="shared" si="12"/>
        <v>14</v>
      </c>
      <c r="M249" s="170"/>
      <c r="N249" s="169"/>
      <c r="O249" s="169"/>
    </row>
    <row r="250" spans="2:15">
      <c r="B250" s="169"/>
      <c r="C250" s="170"/>
      <c r="D250" s="170"/>
      <c r="E250" s="248"/>
      <c r="F250" s="159"/>
      <c r="G250" s="170"/>
      <c r="H250" s="217"/>
      <c r="I250" s="169"/>
      <c r="J250" s="249"/>
      <c r="K250" s="248"/>
      <c r="L250" s="249">
        <f t="shared" si="12"/>
        <v>14</v>
      </c>
      <c r="M250" s="170"/>
      <c r="N250" s="169"/>
      <c r="O250" s="169"/>
    </row>
    <row r="251" spans="2: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2"/>
        <v>14</v>
      </c>
      <c r="M251" s="170"/>
      <c r="N251" s="169"/>
      <c r="O251" s="169"/>
    </row>
    <row r="252" spans="2: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2"/>
        <v>14</v>
      </c>
      <c r="M252" s="170"/>
      <c r="N252" s="169"/>
      <c r="O252" s="169"/>
    </row>
    <row r="253" spans="2: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2"/>
        <v>14</v>
      </c>
      <c r="M253" s="170"/>
      <c r="N253" s="169"/>
      <c r="O253" s="169"/>
    </row>
    <row r="254" spans="2: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>
      <c r="B255" s="169"/>
      <c r="C255" s="170"/>
      <c r="D255" s="170"/>
      <c r="E255" s="170"/>
      <c r="F255" s="159"/>
      <c r="G255" s="170"/>
      <c r="H255" s="250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>
      <c r="B256" s="169"/>
      <c r="C256" s="170"/>
      <c r="D256" s="170"/>
      <c r="E256" s="170"/>
      <c r="F256" s="159"/>
      <c r="G256" s="170"/>
      <c r="H256" s="217"/>
      <c r="I256" s="251"/>
      <c r="J256" s="172"/>
      <c r="K256" s="217"/>
      <c r="L256" s="172">
        <f t="shared" si="12"/>
        <v>14</v>
      </c>
      <c r="M256" s="170"/>
      <c r="N256" s="169"/>
      <c r="O256" s="169"/>
    </row>
    <row r="257" spans="2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>
      <c r="B262" s="169"/>
      <c r="C262" s="170"/>
      <c r="D262" s="170"/>
      <c r="E262" s="25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s="168" customFormat="1">
      <c r="B263" s="169"/>
      <c r="C263" s="170"/>
      <c r="D263" s="170"/>
      <c r="E263" s="170"/>
      <c r="F263" s="159"/>
      <c r="G263" s="170"/>
      <c r="H263" s="217"/>
      <c r="I263" s="251"/>
      <c r="J263" s="172"/>
      <c r="K263" s="170"/>
      <c r="L263" s="172">
        <f t="shared" si="12"/>
        <v>14</v>
      </c>
      <c r="M263" s="170"/>
      <c r="N263" s="169"/>
      <c r="O263" s="169"/>
      <c r="P263" s="52"/>
    </row>
    <row r="264" spans="2:16">
      <c r="B264" s="169"/>
      <c r="C264" s="170"/>
      <c r="D264" s="170"/>
      <c r="E264" s="170"/>
      <c r="F264" s="159"/>
      <c r="G264" s="170"/>
      <c r="H264" s="217"/>
      <c r="I264" s="251"/>
      <c r="J264" s="172"/>
      <c r="K264" s="170"/>
      <c r="L264" s="172">
        <f t="shared" si="12"/>
        <v>14</v>
      </c>
      <c r="M264" s="170"/>
      <c r="N264" s="169"/>
      <c r="O264" s="169"/>
    </row>
    <row r="265" spans="2:16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2"/>
        <v>14</v>
      </c>
      <c r="M267" s="170"/>
      <c r="N267" s="169"/>
      <c r="O267" s="169"/>
    </row>
    <row r="268" spans="2:16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2"/>
        <v>14</v>
      </c>
      <c r="M268" s="170"/>
      <c r="N268" s="169"/>
      <c r="O268" s="169"/>
    </row>
    <row r="269" spans="2:16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2"/>
        <v>14</v>
      </c>
      <c r="M269" s="170"/>
      <c r="N269" s="169"/>
      <c r="O269" s="169"/>
    </row>
    <row r="270" spans="2:16">
      <c r="B270" s="169"/>
      <c r="C270" s="170"/>
      <c r="D270" s="170"/>
      <c r="E270" s="170"/>
      <c r="F270" s="159"/>
      <c r="G270" s="170"/>
      <c r="H270" s="250"/>
      <c r="I270" s="169"/>
      <c r="J270" s="172"/>
      <c r="K270" s="250"/>
      <c r="L270" s="172">
        <f t="shared" si="12"/>
        <v>14</v>
      </c>
      <c r="M270" s="170"/>
      <c r="N270" s="169"/>
      <c r="O270" s="169"/>
    </row>
    <row r="271" spans="2:16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2"/>
        <v>14</v>
      </c>
      <c r="M273" s="170"/>
      <c r="N273" s="169"/>
      <c r="O273" s="169"/>
    </row>
    <row r="274" spans="1:16" s="314" customFormat="1">
      <c r="A274" s="305"/>
      <c r="B274" s="306"/>
      <c r="C274" s="307"/>
      <c r="D274" s="307"/>
      <c r="E274" s="307"/>
      <c r="F274" s="308"/>
      <c r="G274" s="307"/>
      <c r="H274" s="309"/>
      <c r="I274" s="306"/>
      <c r="J274" s="310"/>
      <c r="K274" s="311"/>
      <c r="L274" s="310">
        <f t="shared" si="12"/>
        <v>14</v>
      </c>
      <c r="M274" s="307"/>
      <c r="N274" s="312"/>
      <c r="O274" s="312"/>
      <c r="P274" s="313" t="s">
        <v>489</v>
      </c>
    </row>
    <row r="275" spans="1:16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72">
        <f t="shared" si="12"/>
        <v>14</v>
      </c>
      <c r="M275" s="12"/>
      <c r="N275" s="13"/>
      <c r="O275" s="13"/>
    </row>
    <row r="276" spans="1:16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72">
        <f t="shared" si="12"/>
        <v>14</v>
      </c>
      <c r="M276" s="12"/>
      <c r="N276" s="13"/>
      <c r="O276" s="13"/>
    </row>
    <row r="277" spans="1:16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72">
        <f t="shared" si="12"/>
        <v>14</v>
      </c>
      <c r="M277" s="12"/>
      <c r="N277" s="13"/>
      <c r="O277" s="13"/>
    </row>
    <row r="278" spans="1:16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2"/>
        <v>14</v>
      </c>
      <c r="M278" s="12"/>
      <c r="N278" s="13"/>
      <c r="O278" s="13"/>
    </row>
    <row r="279" spans="1:16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2"/>
        <v>14</v>
      </c>
      <c r="M279" s="12"/>
      <c r="N279" s="13"/>
      <c r="O279" s="13"/>
    </row>
    <row r="280" spans="1:16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2"/>
        <v>14</v>
      </c>
      <c r="M280" s="12"/>
      <c r="N280" s="13"/>
      <c r="O280" s="13"/>
    </row>
    <row r="281" spans="1:16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2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193"/>
      <c r="G282" s="12"/>
      <c r="H282" s="1"/>
      <c r="J282" s="15"/>
      <c r="K282" s="1"/>
      <c r="L282" s="15">
        <f t="shared" si="12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193"/>
      <c r="G283" s="1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2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2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2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2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2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2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2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2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2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2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2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2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2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ref="L311:L338" si="13">IF(K311="O",J311+21,J311+14)</f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</sheetData>
  <autoFilter ref="B2:P33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3" activePane="bottomLeft" state="frozen"/>
      <selection pane="bottomLeft" activeCell="H4" sqref="H4:I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>
      <c r="C220" s="285" t="s">
        <v>858</v>
      </c>
      <c r="D220" s="12" t="s">
        <v>1487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>
      <c r="C225" s="367" t="s">
        <v>832</v>
      </c>
      <c r="D225" s="386" t="s">
        <v>1562</v>
      </c>
      <c r="E225" s="12"/>
      <c r="F225" s="362" t="s">
        <v>1190</v>
      </c>
      <c r="G225" s="350" t="s">
        <v>1465</v>
      </c>
      <c r="H225" s="366" t="s">
        <v>831</v>
      </c>
      <c r="I225" s="367" t="s">
        <v>1466</v>
      </c>
      <c r="J225" s="12"/>
      <c r="K225" s="13"/>
    </row>
    <row r="226" spans="3:11">
      <c r="C226" s="13" t="s">
        <v>59</v>
      </c>
      <c r="D226" s="12"/>
      <c r="E226" s="12"/>
      <c r="F226" s="12" t="s">
        <v>338</v>
      </c>
      <c r="G226" s="308" t="s">
        <v>1472</v>
      </c>
      <c r="H226" s="309" t="s">
        <v>851</v>
      </c>
      <c r="I226" s="396" t="s">
        <v>1473</v>
      </c>
      <c r="J226" s="12"/>
      <c r="K226" s="13"/>
    </row>
    <row r="227" spans="3:11">
      <c r="C227" s="13" t="s">
        <v>546</v>
      </c>
      <c r="D227" s="12" t="s">
        <v>1488</v>
      </c>
      <c r="E227" s="12"/>
      <c r="F227" s="250" t="s">
        <v>515</v>
      </c>
      <c r="G227" s="283" t="s">
        <v>1484</v>
      </c>
      <c r="H227" s="398" t="s">
        <v>831</v>
      </c>
      <c r="I227" s="397" t="s">
        <v>1485</v>
      </c>
      <c r="J227" s="12"/>
      <c r="K227" s="13"/>
    </row>
    <row r="228" spans="3:11">
      <c r="C228" s="13" t="s">
        <v>59</v>
      </c>
      <c r="D228" s="12" t="s">
        <v>1489</v>
      </c>
      <c r="E228" s="12"/>
      <c r="F228" s="362" t="s">
        <v>640</v>
      </c>
      <c r="G228" s="283" t="s">
        <v>1479</v>
      </c>
      <c r="H228" s="398" t="s">
        <v>831</v>
      </c>
      <c r="I228" s="397" t="s">
        <v>1480</v>
      </c>
      <c r="J228" s="12"/>
      <c r="K228" s="13"/>
    </row>
    <row r="229" spans="3:11">
      <c r="C229" s="13" t="s">
        <v>546</v>
      </c>
      <c r="D229" s="12" t="s">
        <v>643</v>
      </c>
      <c r="E229" s="12"/>
      <c r="F229" s="362" t="s">
        <v>640</v>
      </c>
      <c r="G229" s="283" t="s">
        <v>1478</v>
      </c>
      <c r="H229" s="398" t="s">
        <v>831</v>
      </c>
      <c r="I229" s="397" t="s">
        <v>1482</v>
      </c>
      <c r="J229" s="12"/>
      <c r="K229" s="13"/>
    </row>
    <row r="230" spans="3:11">
      <c r="C230" s="397" t="s">
        <v>832</v>
      </c>
      <c r="D230" s="12"/>
      <c r="E230" s="12"/>
      <c r="F230" s="284" t="s">
        <v>1505</v>
      </c>
      <c r="G230" s="283" t="s">
        <v>1490</v>
      </c>
      <c r="H230" s="398" t="s">
        <v>831</v>
      </c>
      <c r="I230" s="397" t="s">
        <v>1492</v>
      </c>
      <c r="J230" s="12"/>
      <c r="K230" s="13"/>
    </row>
    <row r="231" spans="3:11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>
      <c r="C232" s="315" t="s">
        <v>829</v>
      </c>
      <c r="D232" s="304" t="s">
        <v>1542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>
      <c r="C233" s="285" t="s">
        <v>829</v>
      </c>
      <c r="D233" s="12"/>
      <c r="E233" s="12"/>
      <c r="F233" s="284" t="s">
        <v>1510</v>
      </c>
      <c r="G233" s="350" t="s">
        <v>1497</v>
      </c>
      <c r="H233" s="366" t="s">
        <v>334</v>
      </c>
      <c r="I233" s="367" t="s">
        <v>1498</v>
      </c>
      <c r="J233" s="12"/>
      <c r="K233" s="13"/>
    </row>
    <row r="234" spans="3:11">
      <c r="C234" s="285" t="s">
        <v>1515</v>
      </c>
      <c r="D234" s="284" t="s">
        <v>1514</v>
      </c>
      <c r="E234" s="12"/>
      <c r="F234" s="250" t="s">
        <v>313</v>
      </c>
      <c r="G234" s="193" t="s">
        <v>1513</v>
      </c>
      <c r="H234" s="309" t="s">
        <v>831</v>
      </c>
      <c r="I234" s="396" t="s">
        <v>1501</v>
      </c>
      <c r="J234" s="12"/>
      <c r="K234" s="13"/>
    </row>
    <row r="235" spans="3:11">
      <c r="C235" s="315" t="s">
        <v>829</v>
      </c>
      <c r="D235" s="304" t="s">
        <v>1528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>
      <c r="C236" s="285" t="s">
        <v>1546</v>
      </c>
      <c r="D236" s="284" t="s">
        <v>1545</v>
      </c>
      <c r="E236" s="12"/>
      <c r="F236" s="362" t="s">
        <v>1544</v>
      </c>
      <c r="G236" s="411" t="s">
        <v>1519</v>
      </c>
      <c r="H236" s="412" t="s">
        <v>851</v>
      </c>
      <c r="I236" s="410" t="s">
        <v>1520</v>
      </c>
      <c r="J236" s="12"/>
      <c r="K236" s="13"/>
    </row>
    <row r="237" spans="3:11">
      <c r="C237" s="413" t="s">
        <v>832</v>
      </c>
      <c r="D237" s="414" t="s">
        <v>1560</v>
      </c>
      <c r="E237" s="12"/>
      <c r="F237" s="362" t="s">
        <v>1544</v>
      </c>
      <c r="G237" s="416" t="s">
        <v>1526</v>
      </c>
      <c r="H237" s="417" t="s">
        <v>831</v>
      </c>
      <c r="I237" s="413" t="s">
        <v>1530</v>
      </c>
      <c r="J237" s="12"/>
      <c r="K237" s="13"/>
    </row>
    <row r="238" spans="3:11">
      <c r="C238" s="434" t="s">
        <v>832</v>
      </c>
      <c r="D238" s="435" t="s">
        <v>1563</v>
      </c>
      <c r="E238" s="170"/>
      <c r="F238" s="250" t="s">
        <v>313</v>
      </c>
      <c r="G238" s="436" t="s">
        <v>1525</v>
      </c>
      <c r="H238" s="437" t="s">
        <v>831</v>
      </c>
      <c r="I238" s="434" t="s">
        <v>1529</v>
      </c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>
      <c r="B50" s="242">
        <v>10</v>
      </c>
      <c r="C50" s="388" t="s">
        <v>832</v>
      </c>
      <c r="D50" s="399"/>
      <c r="E50" s="399"/>
      <c r="F50" s="391" t="s">
        <v>1457</v>
      </c>
      <c r="G50" s="390">
        <v>2019</v>
      </c>
      <c r="H50" s="392" t="s">
        <v>831</v>
      </c>
      <c r="I50" s="388" t="s">
        <v>1458</v>
      </c>
      <c r="J50" s="400">
        <v>44349</v>
      </c>
      <c r="K50" s="401"/>
    </row>
    <row r="51" spans="2:11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1493</v>
      </c>
      <c r="G51" s="382">
        <v>2019</v>
      </c>
      <c r="H51" s="383" t="s">
        <v>831</v>
      </c>
      <c r="I51" s="384" t="s">
        <v>1494</v>
      </c>
      <c r="J51" s="378">
        <v>44431</v>
      </c>
      <c r="K51" s="385" t="s">
        <v>1523</v>
      </c>
    </row>
    <row r="52" spans="2:11">
      <c r="B52" s="242">
        <v>12</v>
      </c>
      <c r="C52" s="347" t="s">
        <v>1527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>
      <c r="B53" s="242">
        <v>13</v>
      </c>
      <c r="C53" s="419" t="s">
        <v>832</v>
      </c>
      <c r="D53" s="415">
        <v>1</v>
      </c>
      <c r="E53" s="420" t="s">
        <v>924</v>
      </c>
      <c r="F53" s="416" t="s">
        <v>1337</v>
      </c>
      <c r="G53" s="414">
        <v>2021</v>
      </c>
      <c r="H53" s="417" t="s">
        <v>831</v>
      </c>
      <c r="I53" s="413" t="s">
        <v>1334</v>
      </c>
      <c r="J53" s="353">
        <v>44442</v>
      </c>
      <c r="K53" s="418"/>
    </row>
    <row r="54" spans="2:11">
      <c r="B54" s="242">
        <v>14</v>
      </c>
      <c r="C54" s="367" t="s">
        <v>1540</v>
      </c>
      <c r="D54" s="348">
        <v>1</v>
      </c>
      <c r="E54" s="351" t="s">
        <v>313</v>
      </c>
      <c r="F54" s="416" t="s">
        <v>1521</v>
      </c>
      <c r="G54" s="415">
        <v>2016</v>
      </c>
      <c r="H54" s="417" t="s">
        <v>851</v>
      </c>
      <c r="I54" s="413" t="s">
        <v>1522</v>
      </c>
      <c r="J54" s="353">
        <v>44449</v>
      </c>
      <c r="K54" s="352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42" t="s">
        <v>368</v>
      </c>
      <c r="B1" s="443"/>
      <c r="C1" s="443"/>
      <c r="D1" s="443"/>
      <c r="E1" s="44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5" t="s">
        <v>453</v>
      </c>
      <c r="E2" s="44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7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7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0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1" t="s">
        <v>603</v>
      </c>
      <c r="B105" s="452"/>
      <c r="C105" s="453"/>
      <c r="D105" s="440">
        <f>SUM(D4:D104)</f>
        <v>1832000</v>
      </c>
      <c r="E105" s="44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2021-09-27T02:24:32Z</dcterms:modified>
  <cp:version>1000.0100.01</cp:version>
</cp:coreProperties>
</file>